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Кабановка\Downloads\Attachments_plan@kchadm.ru_2023-03-24_08-53-14\"/>
    </mc:Choice>
  </mc:AlternateContent>
  <bookViews>
    <workbookView xWindow="3048" yWindow="780" windowWidth="15480" windowHeight="7416" tabRatio="857"/>
  </bookViews>
  <sheets>
    <sheet name="ПРОЕКТ" sheetId="1" r:id="rId1"/>
  </sheet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48" i="1" l="1"/>
  <c r="F46" i="1"/>
  <c r="G27" i="1"/>
  <c r="F27" i="1"/>
  <c r="G32" i="1"/>
  <c r="G7" i="1"/>
  <c r="G19" i="1"/>
  <c r="G37" i="1"/>
  <c r="F37" i="1"/>
  <c r="G35" i="1"/>
  <c r="F35" i="1"/>
  <c r="F24" i="1"/>
  <c r="F19" i="1"/>
  <c r="F7" i="1"/>
  <c r="F32" i="1"/>
  <c r="F29" i="1"/>
  <c r="F14" i="1"/>
  <c r="F12" i="1"/>
  <c r="F41" i="1"/>
  <c r="F17" i="1"/>
  <c r="F22" i="1"/>
  <c r="F50" i="1"/>
  <c r="E41" i="1"/>
  <c r="E50" i="1"/>
  <c r="E52" i="1"/>
  <c r="G52" i="1" l="1"/>
  <c r="F40" i="1"/>
  <c r="F52" i="1" s="1"/>
</calcChain>
</file>

<file path=xl/sharedStrings.xml><?xml version="1.0" encoding="utf-8"?>
<sst xmlns="http://purl.oclc.org/ooxml/spreadsheetml/main" count="134" uniqueCount="68">
  <si>
    <t>ЦСР</t>
  </si>
  <si>
    <t>ВР</t>
  </si>
  <si>
    <t xml:space="preserve">Сумма,  тыс.  рублей </t>
  </si>
  <si>
    <t>изменения (+, -)</t>
  </si>
  <si>
    <t xml:space="preserve">всего </t>
  </si>
  <si>
    <t>120</t>
  </si>
  <si>
    <t xml:space="preserve">Расходы на выплаты персоналу государственных (муниципальных) органов
</t>
  </si>
  <si>
    <t>240</t>
  </si>
  <si>
    <t xml:space="preserve">Иные закупки товаров, работ и услуг для обеспечения государственных (муниципальных) нужд
</t>
  </si>
  <si>
    <t>Уплата налогов, сборов и иных платежей</t>
  </si>
  <si>
    <t>850</t>
  </si>
  <si>
    <t>870</t>
  </si>
  <si>
    <t>Резервные средства</t>
  </si>
  <si>
    <t>810</t>
  </si>
  <si>
    <t>Иные межбюджетные трансферты</t>
  </si>
  <si>
    <t>540</t>
  </si>
  <si>
    <t>Непрограммные направления расходов бюджета поселения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</si>
  <si>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</si>
  <si>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ИТОГО</t>
  </si>
  <si>
    <t>Наименование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</si>
  <si>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</si>
  <si>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39 0 00 00000</t>
  </si>
  <si>
    <t>42 0 00 00000</t>
  </si>
  <si>
    <t>45 0 00 00000</t>
  </si>
  <si>
    <t>49 0 00 00000</t>
  </si>
  <si>
    <t>52 0 00 00000</t>
  </si>
  <si>
    <t>53 0 00 00000</t>
  </si>
  <si>
    <t>Субсидии бюджетным учреждениям</t>
  </si>
  <si>
    <t>81 0 00 00000</t>
  </si>
  <si>
    <t>610</t>
  </si>
  <si>
    <t>99 0 00 00000</t>
  </si>
  <si>
    <t>99 1 00 00000</t>
  </si>
  <si>
    <t>99 7 00 00000</t>
  </si>
  <si>
    <t>14 0 00 00000</t>
  </si>
  <si>
    <t>02 0 00 00000</t>
  </si>
  <si>
    <t>03 0 00 00000</t>
  </si>
  <si>
    <t xml:space="preserve"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
</t>
  </si>
  <si>
    <t>41 0 00 00000</t>
  </si>
  <si>
    <t>Муниципальная программа «Комплексное развитие сельских территорий сельского поселения Кабановка муниципального района Кинель-Черкасский Самарской области» на 2020-2025 годы</t>
  </si>
  <si>
    <t>55 0 00 00000</t>
  </si>
  <si>
    <t>в том числе за счёт целевых средств из других бюджетов бюджетной системы Российской Федерации</t>
  </si>
  <si>
    <r>
      <t xml:space="preserve">Муниципальная программа </t>
    </r>
    <r>
      <rPr>
        <b/>
        <sz val="13"/>
        <rFont val="Times New Roman"/>
        <family val="1"/>
        <charset val="204"/>
      </rPr>
      <t>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2018-2026 годы</t>
    </r>
  </si>
  <si>
    <t>Распределение бюджетных ассигнований по целевым статьям (муниципальным программам поселения и непрограммным направлениям деятельности), подгруппам видов расходов классификации расходов бюджета поселения на 2023 год</t>
  </si>
  <si>
    <t>Муниципальная программа «Первичные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ситуаций» на 2019-2027 годы</t>
  </si>
  <si>
    <t>Муниципальная программа «Развитие малого и среднего предпринимательства на территории сельского поселения Кабановка муниципального района Кинель-Черкасский Самарской области» на 2019-2027 годы</t>
  </si>
  <si>
    <t>Муниципальная программа «Развитие сельского хозяйства на территории сельского поселения Кабановка муниципального района Кинель-Черкасский района Самарской области» на 2019-2027 годы</t>
  </si>
  <si>
    <t>Муниципальная программа «Дорожная деятельность в сельском поселении Кабановка муниципального района Кинель-Черкасский Самарской области» на 2019-2027 годы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</si>
  <si>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2019- 2027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</si>
  <si>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2019-2027 годы</t>
  </si>
  <si>
    <t>Приложение 4                                                                                                   к решению Собрания представителей сельского поселения Кабановка от 7 декабря 2022 года № 25-4 "О бюджете сельского поселения Кабановка муниципального района Кинель-Черкасский Самарской области на 2023 год и на плановый период 2024 и 2025 годов"</t>
  </si>
  <si>
    <t>99 5 00 00000</t>
  </si>
  <si>
    <t>Иные направления расходов в рамках непрограммного направления расходов бюджета поселения в области жилищно-коммунального хозяйства</t>
  </si>
  <si>
    <t>99 6 00 00000</t>
  </si>
  <si>
    <t>Непрограммные направления расходов бюджета поселения в области благоустройства</t>
  </si>
  <si>
    <t>Муниципальная программа «Комплексное развитие систем ЖКХ в сельском поселении Кабановка муниципального района Кинель-Черкасский Самарской области» на 2019-2027 годы</t>
  </si>
  <si>
    <t>Муниципальная программа «Повышение эффективности муниципального управления в сельском поселении Кабановка Кинель-Черкасского района Самарской области» на 2017-2028 годы</t>
  </si>
  <si>
    <t>Муниципальная программа «Информирование населения о деятельности органов местного самоуправления на территории сельского поселения Кабановка Кинель-Черкасского района Самарской области» на 2017-2028 годы</t>
  </si>
  <si>
    <t>Муниципальная программа «Повышение эффективности управления имуществом и распоряжения земельными участками сельского поселения Кабановка Кинель-Черкасского района Самарской области» на 2017-2028 годы</t>
  </si>
  <si>
    <t>Председатель Собрания представителей</t>
  </si>
  <si>
    <t xml:space="preserve">сельского поселения Кабановка                                                                                                                  </t>
  </si>
  <si>
    <t xml:space="preserve">О.В.Кузнецов </t>
  </si>
  <si>
    <t xml:space="preserve">Глава </t>
  </si>
  <si>
    <t xml:space="preserve">сельского поселения Кабановка                                                                                                                    </t>
  </si>
  <si>
    <t>Ю.Г.Шаронов</t>
  </si>
  <si>
    <t>О.В.Кузнецов</t>
  </si>
  <si>
    <t>6) приложение 4 изложить в следующей редакции:</t>
  </si>
  <si>
    <t>7) Настоящее решение вступает в силу со дня его официального опубликования.</t>
  </si>
  <si>
    <t>8) Опубликовать настоящее решение в газете «Кабановские вести» и разместить на официальном сайте Администрации поселения.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</si>
</sst>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2" formatCode="0.0"/>
    <numFmt numFmtId="173" formatCode="#,##0.0"/>
  </numFmts>
  <fonts count="11" x14ac:knownFonts="1">
    <font>
      <sz val="12"/>
      <name val="Times New Roman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b/>
      <sz val="13"/>
      <name val="Times New Roman Cyr"/>
      <charset val="204"/>
    </font>
    <font>
      <sz val="13"/>
      <color indexed="8"/>
      <name val="Times New Roman"/>
      <family val="1"/>
      <charset val="204"/>
    </font>
    <font>
      <b/>
      <sz val="13"/>
      <name val="Arial Cyr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 style="thin">
        <color indexed="8"/>
      </bottom>
      <diagonal/>
    </border>
    <border>
      <start/>
      <end/>
      <top/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173" fontId="4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172" fontId="3" fillId="0" borderId="0" xfId="0" applyNumberFormat="1" applyFont="1" applyFill="1" applyBorder="1" applyAlignment="1">
      <alignment vertical="top"/>
    </xf>
    <xf numFmtId="173" fontId="3" fillId="0" borderId="0" xfId="0" applyNumberFormat="1" applyFont="1" applyFill="1" applyBorder="1" applyAlignment="1" applyProtection="1">
      <alignment vertical="top"/>
      <protection locked="0"/>
    </xf>
    <xf numFmtId="49" fontId="4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172" fontId="1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173" fontId="1" fillId="0" borderId="0" xfId="0" applyNumberFormat="1" applyFont="1" applyFill="1" applyBorder="1" applyAlignment="1" applyProtection="1">
      <alignment vertical="top"/>
      <protection locked="0"/>
    </xf>
    <xf numFmtId="173" fontId="5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173" fontId="1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173" fontId="1" fillId="0" borderId="0" xfId="0" applyNumberFormat="1" applyFont="1" applyFill="1" applyBorder="1" applyAlignment="1">
      <alignment vertical="top" wrapText="1"/>
    </xf>
    <xf numFmtId="173" fontId="2" fillId="0" borderId="0" xfId="0" applyNumberFormat="1" applyFont="1" applyFill="1" applyBorder="1" applyAlignment="1">
      <alignment vertical="top" wrapText="1"/>
    </xf>
    <xf numFmtId="173" fontId="3" fillId="0" borderId="0" xfId="0" applyNumberFormat="1" applyFont="1" applyFill="1" applyBorder="1" applyAlignment="1">
      <alignment horizontal="right" vertical="top" wrapText="1"/>
    </xf>
    <xf numFmtId="173" fontId="3" fillId="0" borderId="0" xfId="0" applyNumberFormat="1" applyFont="1" applyFill="1" applyBorder="1" applyAlignment="1">
      <alignment vertical="top" wrapText="1"/>
    </xf>
    <xf numFmtId="173" fontId="6" fillId="0" borderId="0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173" fontId="1" fillId="0" borderId="0" xfId="0" applyNumberFormat="1" applyFont="1" applyFill="1" applyBorder="1" applyAlignment="1">
      <alignment horizontal="right" vertical="top"/>
    </xf>
    <xf numFmtId="0" fontId="4" fillId="0" borderId="0" xfId="0" applyFont="1"/>
    <xf numFmtId="0" fontId="4" fillId="0" borderId="0" xfId="0" applyFont="1" applyFill="1"/>
    <xf numFmtId="49" fontId="4" fillId="0" borderId="0" xfId="0" applyNumberFormat="1" applyFont="1" applyFill="1"/>
    <xf numFmtId="0" fontId="7" fillId="0" borderId="0" xfId="0" applyFont="1" applyAlignment="1">
      <alignment wrapText="1"/>
    </xf>
    <xf numFmtId="0" fontId="5" fillId="0" borderId="0" xfId="0" applyFont="1"/>
    <xf numFmtId="0" fontId="4" fillId="0" borderId="0" xfId="0" applyFont="1" applyFill="1" applyBorder="1" applyAlignment="1">
      <alignment vertical="top"/>
    </xf>
    <xf numFmtId="173" fontId="4" fillId="0" borderId="0" xfId="0" applyNumberFormat="1" applyFont="1" applyFill="1" applyBorder="1" applyAlignment="1">
      <alignment vertical="top"/>
    </xf>
    <xf numFmtId="173" fontId="3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172" fontId="1" fillId="0" borderId="0" xfId="0" applyNumberFormat="1" applyFont="1" applyFill="1" applyBorder="1" applyAlignment="1">
      <alignment horizontal="left" vertical="top"/>
    </xf>
    <xf numFmtId="172" fontId="3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/>
    <xf numFmtId="0" fontId="8" fillId="0" borderId="0" xfId="0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173" fontId="8" fillId="0" borderId="0" xfId="0" applyNumberFormat="1" applyFont="1" applyFill="1" applyBorder="1" applyAlignment="1">
      <alignment vertical="top"/>
    </xf>
    <xf numFmtId="173" fontId="9" fillId="0" borderId="0" xfId="0" applyNumberFormat="1" applyFont="1" applyFill="1" applyBorder="1" applyAlignment="1" applyProtection="1">
      <alignment horizontal="right" vertical="top"/>
      <protection locked="0"/>
    </xf>
    <xf numFmtId="173" fontId="8" fillId="0" borderId="0" xfId="0" applyNumberFormat="1" applyFont="1" applyFill="1" applyAlignment="1">
      <alignment vertical="top"/>
    </xf>
    <xf numFmtId="49" fontId="8" fillId="0" borderId="0" xfId="0" applyNumberFormat="1" applyFont="1" applyFill="1"/>
    <xf numFmtId="0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B1:G62"/>
  <sheetViews>
    <sheetView tabSelected="1" topLeftCell="A40" zoomScale="76" zoomScaleNormal="76" workbookViewId="0">
      <selection activeCell="B57" sqref="B57"/>
    </sheetView>
  </sheetViews>
  <sheetFormatPr defaultColWidth="9" defaultRowHeight="16.8" x14ac:dyDescent="0.3"/>
  <cols>
    <col min="1" max="1" width="3.69921875" style="26" customWidth="1"/>
    <col min="2" max="2" width="64.3984375" style="27" customWidth="1"/>
    <col min="3" max="3" width="15.8984375" style="27" customWidth="1"/>
    <col min="4" max="4" width="7.19921875" style="28" customWidth="1"/>
    <col min="5" max="5" width="12.8984375" style="27" hidden="1" customWidth="1"/>
    <col min="6" max="6" width="14.09765625" style="27" customWidth="1"/>
    <col min="7" max="7" width="25.09765625" style="27" customWidth="1"/>
    <col min="8" max="16384" width="9" style="26"/>
  </cols>
  <sheetData>
    <row r="1" spans="2:7" ht="18" x14ac:dyDescent="0.35">
      <c r="B1" s="47" t="s">
        <v>65</v>
      </c>
    </row>
    <row r="2" spans="2:7" ht="115.5" customHeight="1" x14ac:dyDescent="0.3">
      <c r="C2" s="54" t="s">
        <v>49</v>
      </c>
      <c r="D2" s="55"/>
      <c r="E2" s="55"/>
      <c r="F2" s="55"/>
      <c r="G2" s="55"/>
    </row>
    <row r="3" spans="2:7" s="29" customFormat="1" ht="58.2" customHeight="1" x14ac:dyDescent="0.3">
      <c r="B3" s="61" t="s">
        <v>42</v>
      </c>
      <c r="C3" s="62"/>
      <c r="D3" s="62"/>
      <c r="E3" s="62"/>
      <c r="F3" s="62"/>
      <c r="G3" s="62"/>
    </row>
    <row r="4" spans="2:7" s="29" customFormat="1" ht="18" customHeight="1" x14ac:dyDescent="0.3">
      <c r="B4" s="63" t="s">
        <v>19</v>
      </c>
      <c r="C4" s="56" t="s">
        <v>0</v>
      </c>
      <c r="D4" s="57" t="s">
        <v>1</v>
      </c>
      <c r="E4" s="58" t="s">
        <v>2</v>
      </c>
      <c r="F4" s="58"/>
      <c r="G4" s="58"/>
    </row>
    <row r="5" spans="2:7" s="29" customFormat="1" ht="14.25" customHeight="1" x14ac:dyDescent="0.3">
      <c r="B5" s="63"/>
      <c r="C5" s="56"/>
      <c r="D5" s="56"/>
      <c r="E5" s="56" t="s">
        <v>3</v>
      </c>
      <c r="F5" s="56" t="s">
        <v>4</v>
      </c>
      <c r="G5" s="59" t="s">
        <v>40</v>
      </c>
    </row>
    <row r="6" spans="2:7" s="29" customFormat="1" ht="69.75" customHeight="1" x14ac:dyDescent="0.3">
      <c r="B6" s="63"/>
      <c r="C6" s="56"/>
      <c r="D6" s="56"/>
      <c r="E6" s="56"/>
      <c r="F6" s="56"/>
      <c r="G6" s="60"/>
    </row>
    <row r="7" spans="2:7" s="29" customFormat="1" ht="69.75" customHeight="1" x14ac:dyDescent="0.3">
      <c r="B7" s="16" t="s">
        <v>55</v>
      </c>
      <c r="C7" s="13" t="s">
        <v>34</v>
      </c>
      <c r="D7" s="13"/>
      <c r="E7" s="8"/>
      <c r="F7" s="19">
        <f>F8+F9+F10+F11</f>
        <v>3433.6</v>
      </c>
      <c r="G7" s="19">
        <f>G8+G9+G10+G11</f>
        <v>287.7</v>
      </c>
    </row>
    <row r="8" spans="2:7" s="29" customFormat="1" ht="34.950000000000003" customHeight="1" x14ac:dyDescent="0.3">
      <c r="B8" s="1" t="s">
        <v>6</v>
      </c>
      <c r="C8" s="34" t="s">
        <v>34</v>
      </c>
      <c r="D8" s="34">
        <v>120</v>
      </c>
      <c r="E8" s="5" t="s">
        <v>34</v>
      </c>
      <c r="F8" s="21">
        <v>2700</v>
      </c>
      <c r="G8" s="23">
        <v>287.7</v>
      </c>
    </row>
    <row r="9" spans="2:7" s="29" customFormat="1" ht="36.6" customHeight="1" x14ac:dyDescent="0.3">
      <c r="B9" s="1" t="s">
        <v>8</v>
      </c>
      <c r="C9" s="34" t="s">
        <v>34</v>
      </c>
      <c r="D9" s="34">
        <v>240</v>
      </c>
      <c r="E9" s="8"/>
      <c r="F9" s="22">
        <v>449.1</v>
      </c>
      <c r="G9" s="23"/>
    </row>
    <row r="10" spans="2:7" s="29" customFormat="1" ht="19.95" customHeight="1" x14ac:dyDescent="0.3">
      <c r="B10" s="2" t="s">
        <v>14</v>
      </c>
      <c r="C10" s="34" t="s">
        <v>34</v>
      </c>
      <c r="D10" s="34">
        <v>540</v>
      </c>
      <c r="E10" s="8"/>
      <c r="F10" s="22">
        <v>274.5</v>
      </c>
      <c r="G10" s="20"/>
    </row>
    <row r="11" spans="2:7" s="29" customFormat="1" ht="19.95" customHeight="1" x14ac:dyDescent="0.3">
      <c r="B11" s="1" t="s">
        <v>9</v>
      </c>
      <c r="C11" s="34" t="s">
        <v>34</v>
      </c>
      <c r="D11" s="34">
        <v>850</v>
      </c>
      <c r="E11" s="8"/>
      <c r="F11" s="22">
        <v>10</v>
      </c>
      <c r="G11" s="23"/>
    </row>
    <row r="12" spans="2:7" s="29" customFormat="1" ht="71.400000000000006" customHeight="1" x14ac:dyDescent="0.3">
      <c r="B12" s="8" t="s">
        <v>56</v>
      </c>
      <c r="C12" s="41" t="s">
        <v>35</v>
      </c>
      <c r="D12" s="34"/>
      <c r="E12" s="8"/>
      <c r="F12" s="19">
        <f>F13</f>
        <v>5</v>
      </c>
      <c r="G12" s="20"/>
    </row>
    <row r="13" spans="2:7" s="29" customFormat="1" ht="36.75" customHeight="1" x14ac:dyDescent="0.3">
      <c r="B13" s="1" t="s">
        <v>8</v>
      </c>
      <c r="C13" s="34" t="s">
        <v>35</v>
      </c>
      <c r="D13" s="34">
        <v>240</v>
      </c>
      <c r="E13" s="8"/>
      <c r="F13" s="22">
        <v>5</v>
      </c>
      <c r="G13" s="20"/>
    </row>
    <row r="14" spans="2:7" s="29" customFormat="1" ht="71.25" customHeight="1" x14ac:dyDescent="0.3">
      <c r="B14" s="17" t="s">
        <v>57</v>
      </c>
      <c r="C14" s="13" t="s">
        <v>33</v>
      </c>
      <c r="D14" s="13"/>
      <c r="E14" s="8"/>
      <c r="F14" s="19">
        <f>F15+F16</f>
        <v>116.2</v>
      </c>
      <c r="G14" s="20"/>
    </row>
    <row r="15" spans="2:7" s="29" customFormat="1" ht="39" customHeight="1" x14ac:dyDescent="0.3">
      <c r="B15" s="1" t="s">
        <v>8</v>
      </c>
      <c r="C15" s="34" t="s">
        <v>33</v>
      </c>
      <c r="D15" s="34">
        <v>240</v>
      </c>
      <c r="E15" s="8"/>
      <c r="F15" s="22">
        <v>10</v>
      </c>
      <c r="G15" s="20"/>
    </row>
    <row r="16" spans="2:7" s="29" customFormat="1" x14ac:dyDescent="0.3">
      <c r="B16" s="2" t="s">
        <v>14</v>
      </c>
      <c r="C16" s="34" t="s">
        <v>33</v>
      </c>
      <c r="D16" s="34">
        <v>540</v>
      </c>
      <c r="E16" s="8"/>
      <c r="F16" s="22">
        <v>106.2</v>
      </c>
      <c r="G16" s="20"/>
    </row>
    <row r="17" spans="2:7" s="30" customFormat="1" ht="83.4" customHeight="1" x14ac:dyDescent="0.3">
      <c r="B17" s="8" t="s">
        <v>43</v>
      </c>
      <c r="C17" s="41" t="s">
        <v>21</v>
      </c>
      <c r="D17" s="35"/>
      <c r="E17" s="11"/>
      <c r="F17" s="11">
        <f>F18</f>
        <v>5</v>
      </c>
      <c r="G17" s="12"/>
    </row>
    <row r="18" spans="2:7" ht="35.25" customHeight="1" x14ac:dyDescent="0.3">
      <c r="B18" s="1" t="s">
        <v>8</v>
      </c>
      <c r="C18" s="42" t="s">
        <v>21</v>
      </c>
      <c r="D18" s="35" t="s">
        <v>7</v>
      </c>
      <c r="E18" s="6"/>
      <c r="F18" s="6">
        <v>5</v>
      </c>
      <c r="G18" s="3"/>
    </row>
    <row r="19" spans="2:7" ht="86.25" customHeight="1" x14ac:dyDescent="0.3">
      <c r="B19" s="24" t="s">
        <v>41</v>
      </c>
      <c r="C19" s="41" t="s">
        <v>37</v>
      </c>
      <c r="D19" s="36"/>
      <c r="E19" s="9" t="s">
        <v>37</v>
      </c>
      <c r="F19" s="25">
        <f>F20+F21</f>
        <v>662</v>
      </c>
      <c r="G19" s="25">
        <f>G20+G21</f>
        <v>496.5</v>
      </c>
    </row>
    <row r="20" spans="2:7" ht="35.25" customHeight="1" x14ac:dyDescent="0.3">
      <c r="B20" s="1" t="s">
        <v>8</v>
      </c>
      <c r="C20" s="42" t="s">
        <v>37</v>
      </c>
      <c r="D20" s="35" t="s">
        <v>7</v>
      </c>
      <c r="E20" s="5" t="s">
        <v>37</v>
      </c>
      <c r="F20" s="6">
        <v>662</v>
      </c>
      <c r="G20" s="3">
        <v>496.5</v>
      </c>
    </row>
    <row r="21" spans="2:7" ht="19.2" hidden="1" customHeight="1" x14ac:dyDescent="0.3">
      <c r="B21" s="2" t="s">
        <v>14</v>
      </c>
      <c r="C21" s="34" t="s">
        <v>37</v>
      </c>
      <c r="D21" s="34">
        <v>540</v>
      </c>
      <c r="E21" s="5"/>
      <c r="F21" s="6">
        <v>0</v>
      </c>
      <c r="G21" s="3"/>
    </row>
    <row r="22" spans="2:7" ht="73.95" customHeight="1" x14ac:dyDescent="0.3">
      <c r="B22" s="8" t="s">
        <v>44</v>
      </c>
      <c r="C22" s="41" t="s">
        <v>22</v>
      </c>
      <c r="D22" s="35"/>
      <c r="E22" s="6"/>
      <c r="F22" s="11">
        <f>F23</f>
        <v>1</v>
      </c>
      <c r="G22" s="3"/>
    </row>
    <row r="23" spans="2:7" ht="35.25" customHeight="1" x14ac:dyDescent="0.3">
      <c r="B23" s="1" t="s">
        <v>8</v>
      </c>
      <c r="C23" s="42" t="s">
        <v>22</v>
      </c>
      <c r="D23" s="35" t="s">
        <v>7</v>
      </c>
      <c r="E23" s="6"/>
      <c r="F23" s="6">
        <v>1</v>
      </c>
      <c r="G23" s="3"/>
    </row>
    <row r="24" spans="2:7" s="30" customFormat="1" ht="72" hidden="1" customHeight="1" x14ac:dyDescent="0.3">
      <c r="B24" s="8" t="s">
        <v>45</v>
      </c>
      <c r="C24" s="41" t="s">
        <v>23</v>
      </c>
      <c r="D24" s="36"/>
      <c r="E24" s="11">
        <v>174</v>
      </c>
      <c r="F24" s="11">
        <f>F26+F25</f>
        <v>0</v>
      </c>
      <c r="G24" s="11"/>
    </row>
    <row r="25" spans="2:7" s="30" customFormat="1" ht="46.5" hidden="1" customHeight="1" x14ac:dyDescent="0.3">
      <c r="B25" s="1" t="s">
        <v>8</v>
      </c>
      <c r="C25" s="42" t="s">
        <v>23</v>
      </c>
      <c r="D25" s="35" t="s">
        <v>7</v>
      </c>
      <c r="E25" s="11"/>
      <c r="F25" s="6"/>
      <c r="G25" s="6"/>
    </row>
    <row r="26" spans="2:7" ht="49.95" hidden="1" customHeight="1" x14ac:dyDescent="0.3">
      <c r="B26" s="1" t="s">
        <v>20</v>
      </c>
      <c r="C26" s="42" t="s">
        <v>23</v>
      </c>
      <c r="D26" s="35" t="s">
        <v>13</v>
      </c>
      <c r="E26" s="6">
        <v>174</v>
      </c>
      <c r="F26" s="6">
        <v>0</v>
      </c>
      <c r="G26" s="3"/>
    </row>
    <row r="27" spans="2:7" s="30" customFormat="1" ht="54.75" customHeight="1" x14ac:dyDescent="0.3">
      <c r="B27" s="8" t="s">
        <v>46</v>
      </c>
      <c r="C27" s="41" t="s">
        <v>24</v>
      </c>
      <c r="D27" s="36"/>
      <c r="E27" s="11"/>
      <c r="F27" s="11">
        <f>F28</f>
        <v>4722.7</v>
      </c>
      <c r="G27" s="11">
        <f>G28</f>
        <v>2000</v>
      </c>
    </row>
    <row r="28" spans="2:7" ht="34.5" customHeight="1" x14ac:dyDescent="0.3">
      <c r="B28" s="1" t="s">
        <v>8</v>
      </c>
      <c r="C28" s="42" t="s">
        <v>24</v>
      </c>
      <c r="D28" s="35" t="s">
        <v>7</v>
      </c>
      <c r="E28" s="6"/>
      <c r="F28" s="6">
        <v>4722.7</v>
      </c>
      <c r="G28" s="6">
        <v>2000</v>
      </c>
    </row>
    <row r="29" spans="2:7" s="30" customFormat="1" ht="52.95" customHeight="1" x14ac:dyDescent="0.3">
      <c r="B29" s="13" t="s">
        <v>54</v>
      </c>
      <c r="C29" s="41" t="s">
        <v>25</v>
      </c>
      <c r="D29" s="37"/>
      <c r="E29" s="11"/>
      <c r="F29" s="11">
        <f>F30+F31</f>
        <v>386.7</v>
      </c>
      <c r="G29" s="11"/>
    </row>
    <row r="30" spans="2:7" s="30" customFormat="1" ht="38.25" customHeight="1" x14ac:dyDescent="0.3">
      <c r="B30" s="1" t="s">
        <v>8</v>
      </c>
      <c r="C30" s="42" t="s">
        <v>25</v>
      </c>
      <c r="D30" s="38" t="s">
        <v>7</v>
      </c>
      <c r="E30" s="6"/>
      <c r="F30" s="6">
        <v>349.7</v>
      </c>
      <c r="G30" s="6"/>
    </row>
    <row r="31" spans="2:7" s="30" customFormat="1" ht="18.600000000000001" customHeight="1" x14ac:dyDescent="0.3">
      <c r="B31" s="2" t="s">
        <v>14</v>
      </c>
      <c r="C31" s="42" t="s">
        <v>25</v>
      </c>
      <c r="D31" s="38" t="s">
        <v>15</v>
      </c>
      <c r="E31" s="6"/>
      <c r="F31" s="6">
        <v>37</v>
      </c>
      <c r="G31" s="6"/>
    </row>
    <row r="32" spans="2:7" s="30" customFormat="1" ht="54.6" customHeight="1" x14ac:dyDescent="0.3">
      <c r="B32" s="13" t="s">
        <v>47</v>
      </c>
      <c r="C32" s="41" t="s">
        <v>26</v>
      </c>
      <c r="D32" s="36"/>
      <c r="E32" s="11">
        <v>257.89999999999998</v>
      </c>
      <c r="F32" s="11">
        <f>F33+F34</f>
        <v>390.9</v>
      </c>
      <c r="G32" s="11">
        <f>G33+G34</f>
        <v>242.6</v>
      </c>
    </row>
    <row r="33" spans="2:7" ht="33.75" customHeight="1" x14ac:dyDescent="0.3">
      <c r="B33" s="1" t="s">
        <v>8</v>
      </c>
      <c r="C33" s="42" t="s">
        <v>26</v>
      </c>
      <c r="D33" s="35" t="s">
        <v>7</v>
      </c>
      <c r="E33" s="6">
        <v>257.89999999999998</v>
      </c>
      <c r="F33" s="6">
        <v>390.9</v>
      </c>
      <c r="G33" s="6">
        <v>242.6</v>
      </c>
    </row>
    <row r="34" spans="2:7" ht="21.75" hidden="1" customHeight="1" x14ac:dyDescent="0.3">
      <c r="B34" s="1" t="s">
        <v>14</v>
      </c>
      <c r="C34" s="42" t="s">
        <v>26</v>
      </c>
      <c r="D34" s="35" t="s">
        <v>15</v>
      </c>
      <c r="E34" s="6"/>
      <c r="F34" s="6"/>
      <c r="G34" s="6"/>
    </row>
    <row r="35" spans="2:7" ht="67.2" hidden="1" x14ac:dyDescent="0.3">
      <c r="B35" s="13" t="s">
        <v>38</v>
      </c>
      <c r="C35" s="43" t="s">
        <v>39</v>
      </c>
      <c r="D35" s="44"/>
      <c r="E35" s="6"/>
      <c r="F35" s="11">
        <f>F36</f>
        <v>0</v>
      </c>
      <c r="G35" s="11">
        <f>G36</f>
        <v>0</v>
      </c>
    </row>
    <row r="36" spans="2:7" hidden="1" x14ac:dyDescent="0.3">
      <c r="B36" s="2" t="s">
        <v>14</v>
      </c>
      <c r="C36" s="31" t="s">
        <v>39</v>
      </c>
      <c r="D36" s="45" t="s">
        <v>15</v>
      </c>
      <c r="E36" s="6"/>
      <c r="F36" s="6"/>
      <c r="G36" s="6"/>
    </row>
    <row r="37" spans="2:7" s="30" customFormat="1" ht="68.400000000000006" customHeight="1" x14ac:dyDescent="0.3">
      <c r="B37" s="13" t="s">
        <v>48</v>
      </c>
      <c r="C37" s="41" t="s">
        <v>28</v>
      </c>
      <c r="D37" s="36"/>
      <c r="E37" s="11">
        <v>767.3</v>
      </c>
      <c r="F37" s="11">
        <f>F39+F38</f>
        <v>4507.5</v>
      </c>
      <c r="G37" s="11">
        <f>G39+G38</f>
        <v>1825.5</v>
      </c>
    </row>
    <row r="38" spans="2:7" ht="36" hidden="1" customHeight="1" x14ac:dyDescent="0.3">
      <c r="B38" s="1" t="s">
        <v>8</v>
      </c>
      <c r="C38" s="42" t="s">
        <v>28</v>
      </c>
      <c r="D38" s="35" t="s">
        <v>7</v>
      </c>
      <c r="E38" s="6"/>
      <c r="F38" s="6">
        <v>0</v>
      </c>
      <c r="G38" s="6"/>
    </row>
    <row r="39" spans="2:7" s="30" customFormat="1" ht="19.5" customHeight="1" x14ac:dyDescent="0.3">
      <c r="B39" s="1" t="s">
        <v>27</v>
      </c>
      <c r="C39" s="42" t="s">
        <v>28</v>
      </c>
      <c r="D39" s="39" t="s">
        <v>29</v>
      </c>
      <c r="E39" s="3">
        <v>767.3</v>
      </c>
      <c r="F39" s="6">
        <v>4507.5</v>
      </c>
      <c r="G39" s="6">
        <v>1825.5</v>
      </c>
    </row>
    <row r="40" spans="2:7" s="30" customFormat="1" ht="18.75" customHeight="1" x14ac:dyDescent="0.3">
      <c r="B40" s="14" t="s">
        <v>16</v>
      </c>
      <c r="C40" s="41" t="s">
        <v>30</v>
      </c>
      <c r="D40" s="40"/>
      <c r="E40" s="11"/>
      <c r="F40" s="11">
        <f>F41+F46+F48+F50</f>
        <v>64.2</v>
      </c>
      <c r="G40" s="11"/>
    </row>
    <row r="41" spans="2:7" ht="70.5" customHeight="1" x14ac:dyDescent="0.3">
      <c r="B41" s="1" t="s">
        <v>17</v>
      </c>
      <c r="C41" s="42" t="s">
        <v>31</v>
      </c>
      <c r="D41" s="35"/>
      <c r="E41" s="6">
        <f>SUM(E42)</f>
        <v>396.9</v>
      </c>
      <c r="F41" s="6">
        <f>F42+F43+F44+F45</f>
        <v>5</v>
      </c>
      <c r="G41" s="6"/>
    </row>
    <row r="42" spans="2:7" ht="38.25" hidden="1" customHeight="1" x14ac:dyDescent="0.3">
      <c r="B42" s="1" t="s">
        <v>6</v>
      </c>
      <c r="C42" s="42" t="s">
        <v>31</v>
      </c>
      <c r="D42" s="35" t="s">
        <v>5</v>
      </c>
      <c r="E42" s="6">
        <v>396.9</v>
      </c>
      <c r="F42" s="6">
        <v>0</v>
      </c>
      <c r="G42" s="6">
        <v>0</v>
      </c>
    </row>
    <row r="43" spans="2:7" ht="37.5" hidden="1" customHeight="1" x14ac:dyDescent="0.3">
      <c r="B43" s="1" t="s">
        <v>8</v>
      </c>
      <c r="C43" s="42" t="s">
        <v>31</v>
      </c>
      <c r="D43" s="35" t="s">
        <v>7</v>
      </c>
      <c r="E43" s="6"/>
      <c r="F43" s="6"/>
      <c r="G43" s="6"/>
    </row>
    <row r="44" spans="2:7" ht="18.75" hidden="1" customHeight="1" x14ac:dyDescent="0.3">
      <c r="B44" s="1" t="s">
        <v>9</v>
      </c>
      <c r="C44" s="42" t="s">
        <v>31</v>
      </c>
      <c r="D44" s="35" t="s">
        <v>10</v>
      </c>
      <c r="E44" s="6"/>
      <c r="F44" s="6">
        <v>0</v>
      </c>
      <c r="G44" s="6"/>
    </row>
    <row r="45" spans="2:7" ht="18.75" customHeight="1" x14ac:dyDescent="0.3">
      <c r="B45" s="1" t="s">
        <v>12</v>
      </c>
      <c r="C45" s="42" t="s">
        <v>31</v>
      </c>
      <c r="D45" s="35" t="s">
        <v>11</v>
      </c>
      <c r="E45" s="6"/>
      <c r="F45" s="6">
        <v>5</v>
      </c>
      <c r="G45" s="6"/>
    </row>
    <row r="46" spans="2:7" ht="54" hidden="1" customHeight="1" x14ac:dyDescent="0.3">
      <c r="B46" s="1" t="s">
        <v>51</v>
      </c>
      <c r="C46" s="5" t="s">
        <v>50</v>
      </c>
      <c r="D46" s="35"/>
      <c r="E46" s="6"/>
      <c r="F46" s="6">
        <f>F47</f>
        <v>0</v>
      </c>
      <c r="G46" s="6"/>
    </row>
    <row r="47" spans="2:7" ht="18.75" hidden="1" customHeight="1" x14ac:dyDescent="0.3">
      <c r="B47" s="1" t="s">
        <v>9</v>
      </c>
      <c r="C47" s="5" t="s">
        <v>50</v>
      </c>
      <c r="D47" s="35" t="s">
        <v>10</v>
      </c>
      <c r="E47" s="6"/>
      <c r="F47" s="6">
        <v>0</v>
      </c>
      <c r="G47" s="6"/>
    </row>
    <row r="48" spans="2:7" ht="35.25" customHeight="1" x14ac:dyDescent="0.3">
      <c r="B48" s="46" t="s">
        <v>53</v>
      </c>
      <c r="C48" s="5" t="s">
        <v>52</v>
      </c>
      <c r="D48" s="7"/>
      <c r="E48" s="6"/>
      <c r="F48" s="6">
        <f>F49</f>
        <v>50</v>
      </c>
      <c r="G48" s="6"/>
    </row>
    <row r="49" spans="2:7" ht="18.75" customHeight="1" x14ac:dyDescent="0.3">
      <c r="B49" s="1" t="s">
        <v>9</v>
      </c>
      <c r="C49" s="5" t="s">
        <v>52</v>
      </c>
      <c r="D49" s="7" t="s">
        <v>10</v>
      </c>
      <c r="E49" s="6"/>
      <c r="F49" s="6">
        <v>50</v>
      </c>
      <c r="G49" s="6"/>
    </row>
    <row r="50" spans="2:7" ht="50.4" customHeight="1" x14ac:dyDescent="0.3">
      <c r="B50" s="1" t="s">
        <v>36</v>
      </c>
      <c r="C50" s="42" t="s">
        <v>32</v>
      </c>
      <c r="D50" s="39"/>
      <c r="E50" s="6">
        <f>SUM(E51)</f>
        <v>194.5</v>
      </c>
      <c r="F50" s="6">
        <f>SUM(F51)</f>
        <v>9.1999999999999993</v>
      </c>
      <c r="G50" s="6"/>
    </row>
    <row r="51" spans="2:7" ht="21" customHeight="1" x14ac:dyDescent="0.3">
      <c r="B51" s="2" t="s">
        <v>14</v>
      </c>
      <c r="C51" s="42" t="s">
        <v>32</v>
      </c>
      <c r="D51" s="39" t="s">
        <v>15</v>
      </c>
      <c r="E51" s="18">
        <v>194.5</v>
      </c>
      <c r="F51" s="3">
        <v>9.1999999999999993</v>
      </c>
      <c r="G51" s="6"/>
    </row>
    <row r="52" spans="2:7" x14ac:dyDescent="0.3">
      <c r="B52" s="4" t="s">
        <v>18</v>
      </c>
      <c r="C52" s="4"/>
      <c r="D52" s="10"/>
      <c r="E52" s="15" t="e">
        <f>SUM(#REF!+#REF!+#REF!+#REF!+#REF!+#REF!+#REF!+#REF!+#REF!+#REF!+#REF!+#REF!+#REF!+#REF!+#REF!)</f>
        <v>#REF!</v>
      </c>
      <c r="F52" s="15">
        <f>F7+F12+F14+F17+F22+F24+F27+F29+F32+F37+F40+F19+F35</f>
        <v>14294.800000000001</v>
      </c>
      <c r="G52" s="15">
        <f>G7+G12+G14+G17+G22+G24+G27+G29+G32+G37+G40+G19+G35</f>
        <v>4852.2999999999993</v>
      </c>
    </row>
    <row r="53" spans="2:7" ht="35.25" customHeight="1" x14ac:dyDescent="0.3">
      <c r="B53" s="31"/>
      <c r="C53" s="31"/>
      <c r="D53" s="7"/>
      <c r="E53" s="32"/>
      <c r="F53" s="32"/>
      <c r="G53" s="33"/>
    </row>
    <row r="54" spans="2:7" ht="20.25" customHeight="1" x14ac:dyDescent="0.3">
      <c r="B54" s="48" t="s">
        <v>66</v>
      </c>
      <c r="C54" s="48"/>
      <c r="D54" s="49"/>
      <c r="E54" s="48"/>
      <c r="F54" s="50"/>
      <c r="G54" s="51"/>
    </row>
    <row r="55" spans="2:7" ht="18" x14ac:dyDescent="0.3">
      <c r="B55" s="48"/>
      <c r="C55" s="48"/>
      <c r="D55" s="49"/>
      <c r="E55" s="48"/>
      <c r="F55" s="50"/>
      <c r="G55" s="52"/>
    </row>
    <row r="56" spans="2:7" ht="18" x14ac:dyDescent="0.35">
      <c r="B56" s="47" t="s">
        <v>67</v>
      </c>
      <c r="C56" s="47"/>
      <c r="D56" s="53"/>
      <c r="E56" s="47"/>
      <c r="F56" s="47"/>
      <c r="G56" s="47"/>
    </row>
    <row r="57" spans="2:7" ht="18" x14ac:dyDescent="0.35">
      <c r="B57" s="47"/>
      <c r="C57" s="47"/>
      <c r="D57" s="53"/>
      <c r="E57" s="47"/>
      <c r="F57" s="47"/>
      <c r="G57" s="47"/>
    </row>
    <row r="58" spans="2:7" ht="18" x14ac:dyDescent="0.35">
      <c r="B58" s="47" t="s">
        <v>58</v>
      </c>
      <c r="C58" s="47"/>
      <c r="D58" s="53"/>
      <c r="E58" s="47"/>
      <c r="F58" s="47"/>
      <c r="G58" s="47"/>
    </row>
    <row r="59" spans="2:7" ht="18" x14ac:dyDescent="0.35">
      <c r="B59" s="47" t="s">
        <v>59</v>
      </c>
      <c r="C59" s="47"/>
      <c r="D59" s="53"/>
      <c r="E59" s="47" t="s">
        <v>60</v>
      </c>
      <c r="F59" s="47"/>
      <c r="G59" s="47" t="s">
        <v>64</v>
      </c>
    </row>
    <row r="60" spans="2:7" ht="18" x14ac:dyDescent="0.35">
      <c r="B60" s="47"/>
      <c r="C60" s="47"/>
      <c r="D60" s="53"/>
      <c r="E60" s="47"/>
      <c r="F60" s="47"/>
      <c r="G60" s="47"/>
    </row>
    <row r="61" spans="2:7" ht="18" x14ac:dyDescent="0.35">
      <c r="B61" s="47" t="s">
        <v>61</v>
      </c>
      <c r="C61" s="47"/>
      <c r="D61" s="53"/>
      <c r="E61" s="47"/>
      <c r="F61" s="47"/>
      <c r="G61" s="47"/>
    </row>
    <row r="62" spans="2:7" ht="18" x14ac:dyDescent="0.35">
      <c r="B62" s="47" t="s">
        <v>62</v>
      </c>
      <c r="C62" s="47"/>
      <c r="D62" s="53"/>
      <c r="E62" s="47" t="s">
        <v>63</v>
      </c>
      <c r="F62" s="47"/>
      <c r="G62" s="47" t="s">
        <v>63</v>
      </c>
    </row>
  </sheetData>
  <mergeCells count="9">
    <mergeCell ref="C2:G2"/>
    <mergeCell ref="C4:C6"/>
    <mergeCell ref="D4:D6"/>
    <mergeCell ref="E4:G4"/>
    <mergeCell ref="E5:E6"/>
    <mergeCell ref="F5:F6"/>
    <mergeCell ref="G5:G6"/>
    <mergeCell ref="B3:G3"/>
    <mergeCell ref="B4:B6"/>
  </mergeCells>
  <phoneticPr fontId="0" type="noConversion"/>
  <printOptions horizontalCentered="1"/>
  <pageMargins left="0.39370078740157483" right="0.19685039370078741" top="0.39370078740157483" bottom="0.19685039370078741" header="0" footer="0.51181102362204722"/>
  <pageSetup paperSize="9" scale="87" firstPageNumber="0" fitToHeight="3" orientation="landscape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Александров А.В.</dc:creator>
  <cp:keywords/>
  <dc:description/>
  <cp:lastModifiedBy>Пользователь Windows</cp:lastModifiedBy>
  <cp:revision>1</cp:revision>
  <cp:lastPrinted>2023-03-24T06:04:40Z</cp:lastPrinted>
  <dcterms:created xsi:type="dcterms:W3CDTF">2006-05-17T06:20:53Z</dcterms:created>
  <dcterms:modified xsi:type="dcterms:W3CDTF">2023-03-24T06:05:57Z</dcterms:modified>
</cp:coreProperties>
</file>