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администрация документы\1 мои документы Попова и.в\Решения собрания представителей\решения 2026\Изменения в бюджет ИЮНЬ 2026 Решение 11-1 от 19.06.2026\"/>
    </mc:Choice>
  </mc:AlternateContent>
  <bookViews>
    <workbookView xWindow="5760" yWindow="252" windowWidth="6612" windowHeight="7956" tabRatio="857"/>
  </bookViews>
  <sheets>
    <sheet name="ПРОЕКТ" sheetId="1" r:id="rId1"/>
  </sheets>
  <definedNames>
    <definedName name="_xlnm._FilterDatabase" localSheetId="0" hidden="1">ПРОЕКТ!$A$8:$M$8</definedName>
  </definedNames>
  <calcPr calcId="152511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I83" i="1" l="1"/>
  <c r="I84" i="1"/>
  <c r="G93" i="1"/>
  <c r="I81" i="1"/>
  <c r="I80" i="1" s="1"/>
  <c r="I87" i="1"/>
  <c r="G87" i="1"/>
  <c r="G84" i="1"/>
  <c r="G81" i="1"/>
  <c r="H73" i="1"/>
  <c r="I73" i="1"/>
  <c r="J73" i="1"/>
  <c r="G73" i="1"/>
  <c r="I54" i="1"/>
  <c r="G54" i="1"/>
  <c r="H41" i="1"/>
  <c r="I41" i="1"/>
  <c r="J41" i="1"/>
  <c r="G41" i="1"/>
  <c r="I31" i="1"/>
  <c r="G31" i="1"/>
  <c r="G26" i="1"/>
  <c r="I21" i="1"/>
  <c r="G21" i="1"/>
  <c r="I19" i="1"/>
  <c r="G19" i="1"/>
  <c r="I17" i="1"/>
  <c r="G17" i="1"/>
  <c r="I12" i="1"/>
  <c r="G12" i="1"/>
  <c r="I86" i="1"/>
  <c r="I57" i="1"/>
  <c r="J72" i="1"/>
  <c r="J71" i="1" s="1"/>
  <c r="J70" i="1" s="1"/>
  <c r="H72" i="1"/>
  <c r="H71" i="1"/>
  <c r="H70" i="1" s="1"/>
  <c r="H89" i="1"/>
  <c r="I89" i="1"/>
  <c r="J89" i="1"/>
  <c r="G89" i="1"/>
  <c r="I48" i="1"/>
  <c r="I47" i="1" s="1"/>
  <c r="G48" i="1"/>
  <c r="G47" i="1" s="1"/>
  <c r="G57" i="1"/>
  <c r="G25" i="1"/>
  <c r="G24" i="1" s="1"/>
  <c r="G23" i="1" s="1"/>
  <c r="I68" i="1"/>
  <c r="I67" i="1"/>
  <c r="I76" i="1"/>
  <c r="I75" i="1"/>
  <c r="I72" i="1"/>
  <c r="I71" i="1"/>
  <c r="I70" i="1" s="1"/>
  <c r="J65" i="1"/>
  <c r="J64" i="1" s="1"/>
  <c r="I65" i="1"/>
  <c r="I64" i="1" s="1"/>
  <c r="I62" i="1"/>
  <c r="I61" i="1" s="1"/>
  <c r="I36" i="1"/>
  <c r="I34" i="1"/>
  <c r="I33" i="1" s="1"/>
  <c r="I16" i="1"/>
  <c r="I15" i="1"/>
  <c r="I11" i="1"/>
  <c r="I10" i="1"/>
  <c r="G92" i="1"/>
  <c r="G91" i="1"/>
  <c r="G86" i="1"/>
  <c r="G83" i="1"/>
  <c r="G79" i="1" s="1"/>
  <c r="G78" i="1" s="1"/>
  <c r="G80" i="1"/>
  <c r="G76" i="1"/>
  <c r="G75" i="1" s="1"/>
  <c r="G72" i="1"/>
  <c r="G71" i="1" s="1"/>
  <c r="G70" i="1" s="1"/>
  <c r="G68" i="1"/>
  <c r="G67" i="1"/>
  <c r="G65" i="1"/>
  <c r="G64" i="1"/>
  <c r="G62" i="1"/>
  <c r="G61" i="1"/>
  <c r="G59" i="1"/>
  <c r="G56" i="1"/>
  <c r="G53" i="1"/>
  <c r="G52" i="1"/>
  <c r="G51" i="1" s="1"/>
  <c r="G45" i="1"/>
  <c r="G44" i="1"/>
  <c r="G40" i="1"/>
  <c r="G39" i="1"/>
  <c r="G38" i="1" s="1"/>
  <c r="G36" i="1"/>
  <c r="G33" i="1" s="1"/>
  <c r="G34" i="1"/>
  <c r="G30" i="1"/>
  <c r="G29" i="1"/>
  <c r="G28" i="1" s="1"/>
  <c r="G16" i="1"/>
  <c r="G15" i="1" s="1"/>
  <c r="G11" i="1"/>
  <c r="G10" i="1" s="1"/>
  <c r="H65" i="1"/>
  <c r="H64" i="1"/>
  <c r="I59" i="1"/>
  <c r="I56" i="1" s="1"/>
  <c r="I53" i="1"/>
  <c r="I52" i="1" s="1"/>
  <c r="I51" i="1" s="1"/>
  <c r="I45" i="1"/>
  <c r="I44" i="1"/>
  <c r="I43" i="1" s="1"/>
  <c r="I40" i="1" s="1"/>
  <c r="I39" i="1" s="1"/>
  <c r="I38" i="1" s="1"/>
  <c r="H43" i="1"/>
  <c r="H40" i="1"/>
  <c r="H39" i="1" s="1"/>
  <c r="J43" i="1"/>
  <c r="J40" i="1"/>
  <c r="J39" i="1" s="1"/>
  <c r="J38" i="1" s="1"/>
  <c r="I29" i="1"/>
  <c r="I28" i="1"/>
  <c r="I30" i="1"/>
  <c r="I9" i="1"/>
  <c r="I95" i="1" l="1"/>
  <c r="I97" i="1" s="1"/>
  <c r="I79" i="1"/>
  <c r="I78" i="1" s="1"/>
  <c r="H95" i="1"/>
  <c r="H97" i="1" s="1"/>
  <c r="H38" i="1"/>
  <c r="G9" i="1"/>
  <c r="G95" i="1"/>
  <c r="G97" i="1" s="1"/>
  <c r="J95" i="1"/>
  <c r="J97" i="1" s="1"/>
</calcChain>
</file>

<file path=xl/sharedStrings.xml><?xml version="1.0" encoding="utf-8"?>
<sst xmlns="http://purl.oclc.org/ooxml/spreadsheetml/main" count="372" uniqueCount="111">
  <si>
    <t>Код главного распоря-дителя бюджет-ных средств</t>
  </si>
  <si>
    <t>Рз</t>
  </si>
  <si>
    <t>ЦСР</t>
  </si>
  <si>
    <t>ВР</t>
  </si>
  <si>
    <t>01</t>
  </si>
  <si>
    <t>02</t>
  </si>
  <si>
    <t>04</t>
  </si>
  <si>
    <t>Другие общегосударственные вопросы</t>
  </si>
  <si>
    <t>14</t>
  </si>
  <si>
    <t>03</t>
  </si>
  <si>
    <t>05</t>
  </si>
  <si>
    <t>Благоустройство</t>
  </si>
  <si>
    <t>Культура</t>
  </si>
  <si>
    <t>08</t>
  </si>
  <si>
    <t>Резервные фонды</t>
  </si>
  <si>
    <t>Коммунальное хозяйство</t>
  </si>
  <si>
    <t>09</t>
  </si>
  <si>
    <t>11</t>
  </si>
  <si>
    <t>Защита населения и территории от чрезвычайных ситуаций природного и техногенного характера, гражданская оборона</t>
  </si>
  <si>
    <t>Сельское хозяйство и рыболовство</t>
  </si>
  <si>
    <t>Жилищное хозяйство</t>
  </si>
  <si>
    <t xml:space="preserve">Расходы на выплаты персоналу государственных (муниципальных) органов
</t>
  </si>
  <si>
    <t>120</t>
  </si>
  <si>
    <t xml:space="preserve">Иные закупки товаров, работ и услуг для обеспечения государственных (муниципальных) нужд
</t>
  </si>
  <si>
    <t>240</t>
  </si>
  <si>
    <t>Уплата налогов, сборов и иных платежей</t>
  </si>
  <si>
    <t>850</t>
  </si>
  <si>
    <t>Резервные средства</t>
  </si>
  <si>
    <t>870</t>
  </si>
  <si>
    <t xml:space="preserve">04 </t>
  </si>
  <si>
    <t>Прочие межбюджетные трансферты общего характера</t>
  </si>
  <si>
    <t>Иные межбюджетные трансферты</t>
  </si>
  <si>
    <t>540</t>
  </si>
  <si>
    <t>Физическая культура</t>
  </si>
  <si>
    <t>Непрограммные направления расходов бюджета поселения</t>
  </si>
  <si>
    <t>Непрограммные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</si>
  <si>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Непрограммные направления расходов бюджета поселения в области межбюджетных трансфертов общего характера бюджетам субъектов Российской Федерации и муниципальных образований</t>
  </si>
  <si>
    <t>Дорожное хозяйство (дорожные фонды)</t>
  </si>
  <si>
    <t>ИТОГО</t>
  </si>
  <si>
    <t>Условно утвержденные расходы</t>
  </si>
  <si>
    <t>Всего с учетом условно утвержденных расходов</t>
  </si>
  <si>
    <t>306</t>
  </si>
  <si>
    <t>Функционирование высшего должностного лица субъекта Российской  Федерации и муниципального образования</t>
  </si>
  <si>
    <t>99 0 00 00000</t>
  </si>
  <si>
    <t>99 1 00 00000</t>
  </si>
  <si>
    <t>39 0 00 00000</t>
  </si>
  <si>
    <t>45 0 00 00000</t>
  </si>
  <si>
    <t>49 0 00 00000</t>
  </si>
  <si>
    <t>Другие вопросы в области национальной экономики</t>
  </si>
  <si>
    <t>12</t>
  </si>
  <si>
    <t>42 0 00 00000</t>
  </si>
  <si>
    <t>52 0 00 00000</t>
  </si>
  <si>
    <t>53 0 00 00000</t>
  </si>
  <si>
    <t>Субсидии бюджетным учреждениям</t>
  </si>
  <si>
    <t>81 0 00 00000</t>
  </si>
  <si>
    <t>610</t>
  </si>
  <si>
    <t>99 7 00 00000</t>
  </si>
  <si>
    <t>Администрация сельского поселения Кабановка муниципального района Кинель-Черкасский Самарской области</t>
  </si>
  <si>
    <t>02 0 00 00000</t>
  </si>
  <si>
    <t>03 0 00 00000</t>
  </si>
  <si>
    <t>14 0 00 00000</t>
  </si>
  <si>
    <t>Мобилизационная и вневойсковая подготовка</t>
  </si>
  <si>
    <t>Обеспечение проведения выборов и референдумов</t>
  </si>
  <si>
    <t>07</t>
  </si>
  <si>
    <t>Муниципальная программа «Первичные меры пожарной безопасности и защита населения и территорий населённых пунктов сельского поселения Кабановка муниципального района Кинель-Черкасский Самарской области от чрезвычайных ситуаций» на 2019-2024 годы</t>
  </si>
  <si>
    <t>Муниципальная программа «Развитие малого и среднего предпринимательства на территории сельского поселения Кабановка муниципального района Кинель-Черкасский Самарской области» на 2019-2024 годы</t>
  </si>
  <si>
    <t>Муниципальная программа «Комплексное развитие систем ЖКХ в сельском поселении Кабановка муниципального район Кинель-Черкасский Самарской области» на 2019-2024 годы</t>
  </si>
  <si>
    <t>Муниципальная программа «Развитие культуры, молодежной политики, физической культуры и спорта на территории сельского поселения Кабановка муниципального района Кинель-Черкасский Самарской области» на 2019-2024 годы</t>
  </si>
  <si>
    <t>41 0 00 00000</t>
  </si>
  <si>
    <t xml:space="preserve">Сумма,  тыс.  рублей </t>
  </si>
  <si>
    <t>Муниципальная программа «Информирование населения о деятельности органов местного самоуправления на территории сельского поселения Кабановка Кинель-Черкасского района Самарской области» на 2017-2025 годы</t>
  </si>
  <si>
    <t>Муниципальная программа «Повышение эффективности управления имуществом и распоряжения земельными участками сельского поселения Кабановка Кинель-Черкасского района Самарской области» на 2017-2025 годы</t>
  </si>
  <si>
    <t>Муниципальная программа «Развитие сельского хозяйства на территории сельского поселения Кабановка муниципального района Кинель-Черкасский района Самарской области» на 2019-2024 годы</t>
  </si>
  <si>
    <t>Муниципальная программа «Благоустройство территории сельского поселения Кабановка муниципального района Кинель-Черкасский Самарской области» на 2019-2024 годы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</si>
  <si>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</si>
  <si>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</si>
  <si>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«Комплексное развитие сельских территорий сельского поселения Кабановка муниципального района Кинель-Черкасский Самарской области» на 2020-2025 годы</t>
  </si>
  <si>
    <t>55 0 00 00000</t>
  </si>
  <si>
    <t>Пр</t>
  </si>
  <si>
    <r>
      <t xml:space="preserve">Муниципальная программа </t>
    </r>
    <r>
      <rPr>
        <sz val="13"/>
        <rFont val="Times New Roman"/>
        <family val="1"/>
        <charset val="204"/>
      </rPr>
      <t>«Развитие градостроительной деятельности и обеспечение реализации документов территориального планирования на территории сельского поселения Кабановка Кинель-Черкасского района Самарской области» на 2018-2026 годы</t>
    </r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</si>
  <si>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</si>
  <si>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880</t>
  </si>
  <si>
    <t>Специальные расходы</t>
  </si>
  <si>
    <t>в том числе за счет целевых средств других бюджетов бюджетной системы Российской Федерации</t>
  </si>
  <si>
    <t>ОБЩЕГОСУДАРСТВЕННЫЕ ВОПРОСЫ</t>
  </si>
  <si>
    <t>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</si>
  <si>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</si>
  <si>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</si>
  <si>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</si>
  <si>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</si>
  <si>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</si>
  <si>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</si>
  <si>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НАЦИОНАЛЬНАЯ ОБОРОНА</t>
  </si>
  <si>
    <t>НАЦИОНАЛЬНАЯ ЭКОНОМИКА</t>
  </si>
  <si>
    <t>КУЛЬТУРА, КИНЕМАТОГРАФИЯ</t>
  </si>
  <si>
    <t>Предоставление субсидий бюджетным, автономным учреждениям и иным некоммерческим организациям</t>
  </si>
  <si>
    <t>600</t>
  </si>
  <si>
    <t>МЕЖБЮДЖЕТНЫЕ ТРАНСФЕРТЫ ОБЩЕГО ХАРАКТЕРА БЮДЖЕТАМ БЮДЖЕТНОЙ СИСТЕМЫ РОССИЙСКОЙ ФЕДЕРАЦИИ</t>
  </si>
  <si>
    <t>Межбюджетные трансферты</t>
  </si>
  <si>
    <t>500</t>
  </si>
  <si>
    <t xml:space="preserve">2027 год-всего </t>
  </si>
  <si>
    <t>Наименование главного распорядителя средств бюджета поселения,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</si>
  <si>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Муниципальная программа «Дорожная деятельность в сельском поселении Кабановка муниципального района Кинель-Черкасский Самарской области» на 2019-2030 годы</t>
  </si>
  <si>
    <t>Муниципальная программа «Развитие культуры, молодежной политики, физической культуры и спорта на территории сельского поселения Кабановка муниципального района Кинель-Черкасский Самарской области» на 2019-2030 годы</t>
  </si>
  <si>
    <t>Муниципальная программа «Комплексное развитие систем ЖКХ в сельском поселении Кабановка муниципального район Кинель-Черкасский Самарской области» на 2019-2030 годы</t>
  </si>
  <si>
    <t>Ведомственная структура расходов бюджета поселения на плановый период 2027 и 2028 годов</t>
  </si>
  <si>
    <t xml:space="preserve">2028 год-всего </t>
  </si>
  <si>
    <t xml:space="preserve">Приложение 2                                                                                                                           к решению Собрания представителей сельского поселения Кабановка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 
</t>
  </si>
  <si>
    <t>Муниципальная программа «Повышение эффективности муниципального управления в сельском поселении Кабановка Кинель-Черкасского района Самарской области» на 2017-2031 годы</t>
  </si>
  <si>
    <t>Муниципальная программа «Повышение эффективности управления имуществом и распоряжения земельными участками сельского поселения Кабановка Кинель-Черкасского района Самарской области» на 2017-2031 годы</t>
  </si>
  <si>
    <t>Приложение 2                                                                                                            к решению Собрания представителей сельского поселения Кабановка муниципального района Кинель-Черкасский Самарской области от 19.06.2026 №11-1  "О внесении изменений в решение Собрания представителей сельского поселения Кабановка муниципального района Кинель-Черкасский Самарской области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годов""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</si>
</sst>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3">
    <numFmt numFmtId="171" formatCode="_-* #,##0.00_р_._-;\-* #,##0.00_р_._-;_-* &quot;-&quot;??_р_._-;_-@_-"/>
    <numFmt numFmtId="172" formatCode="0.0"/>
    <numFmt numFmtId="173" formatCode="#,##0.0"/>
  </numFmts>
  <fonts count="13" x14ac:knownFonts="1">
    <font>
      <sz val="12"/>
      <name val="Times New Roman Cyr"/>
      <charset val="204"/>
    </font>
    <font>
      <sz val="10"/>
      <name val="Arial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 Cyr"/>
      <charset val="204"/>
    </font>
    <font>
      <sz val="8"/>
      <name val="Times New Roman Cyr"/>
      <charset val="204"/>
    </font>
    <font>
      <b/>
      <sz val="13"/>
      <name val="Times New Roman Cyr"/>
      <charset val="204"/>
    </font>
    <font>
      <b/>
      <sz val="13"/>
      <name val="Arial Cyr"/>
      <charset val="204"/>
    </font>
    <font>
      <sz val="13"/>
      <color indexed="8"/>
      <name val="Times New Roman"/>
      <family val="1"/>
      <charset val="204"/>
    </font>
    <font>
      <b/>
      <sz val="12"/>
      <name val="Times New Roman Cyr"/>
      <charset val="204"/>
    </font>
    <font>
      <sz val="13"/>
      <color rgb="FF000000"/>
      <name val="Times New Roman"/>
      <family val="1"/>
      <charset val="204"/>
    </font>
    <font>
      <sz val="13"/>
      <color rgb="FF22272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71" fontId="1" fillId="0" borderId="0" applyFill="0" applyBorder="0" applyAlignment="0" applyProtection="0"/>
  </cellStyleXfs>
  <cellXfs count="86">
    <xf numFmtId="0" fontId="0" fillId="0" borderId="0" xfId="0"/>
    <xf numFmtId="49" fontId="2" fillId="0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49" fontId="5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/>
    <xf numFmtId="49" fontId="5" fillId="0" borderId="0" xfId="0" applyNumberFormat="1" applyFont="1" applyFill="1"/>
    <xf numFmtId="0" fontId="5" fillId="0" borderId="0" xfId="0" applyFont="1"/>
    <xf numFmtId="0" fontId="8" fillId="0" borderId="0" xfId="0" applyFont="1" applyAlignment="1">
      <alignment wrapText="1"/>
    </xf>
    <xf numFmtId="49" fontId="2" fillId="0" borderId="0" xfId="0" applyNumberFormat="1" applyFont="1" applyFill="1" applyBorder="1" applyAlignment="1">
      <alignment horizontal="center" vertical="top"/>
    </xf>
    <xf numFmtId="172" fontId="2" fillId="0" borderId="0" xfId="0" applyNumberFormat="1" applyFont="1" applyFill="1" applyBorder="1" applyAlignment="1">
      <alignment horizontal="center" vertical="top"/>
    </xf>
    <xf numFmtId="173" fontId="2" fillId="0" borderId="0" xfId="0" applyNumberFormat="1" applyFont="1" applyFill="1" applyBorder="1" applyAlignment="1" applyProtection="1">
      <alignment horizontal="right" vertical="top"/>
      <protection locked="0"/>
    </xf>
    <xf numFmtId="49" fontId="5" fillId="0" borderId="0" xfId="0" applyNumberFormat="1" applyFont="1" applyFill="1" applyBorder="1" applyAlignment="1">
      <alignment horizontal="right" vertical="top"/>
    </xf>
    <xf numFmtId="173" fontId="5" fillId="0" borderId="0" xfId="0" applyNumberFormat="1" applyFont="1" applyFill="1" applyAlignment="1">
      <alignment vertical="top"/>
    </xf>
    <xf numFmtId="49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49" fontId="5" fillId="0" borderId="0" xfId="0" applyNumberFormat="1" applyFont="1" applyFill="1" applyBorder="1" applyAlignment="1">
      <alignment horizontal="center" vertical="top"/>
    </xf>
    <xf numFmtId="173" fontId="4" fillId="0" borderId="0" xfId="0" applyNumberFormat="1" applyFont="1" applyFill="1" applyBorder="1" applyAlignment="1" applyProtection="1">
      <alignment horizontal="right" vertical="top"/>
      <protection locked="0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vertical="top"/>
    </xf>
    <xf numFmtId="49" fontId="4" fillId="0" borderId="0" xfId="0" applyNumberFormat="1" applyFont="1" applyFill="1" applyBorder="1" applyAlignment="1">
      <alignment horizontal="center" vertical="top" wrapText="1"/>
    </xf>
    <xf numFmtId="173" fontId="5" fillId="0" borderId="0" xfId="0" applyNumberFormat="1" applyFont="1" applyFill="1" applyBorder="1" applyAlignment="1" applyProtection="1">
      <alignment vertical="top"/>
      <protection locked="0"/>
    </xf>
    <xf numFmtId="172" fontId="5" fillId="0" borderId="0" xfId="0" applyNumberFormat="1" applyFont="1" applyFill="1" applyBorder="1" applyAlignment="1">
      <alignment vertical="top"/>
    </xf>
    <xf numFmtId="173" fontId="7" fillId="0" borderId="0" xfId="0" applyNumberFormat="1" applyFont="1" applyFill="1" applyBorder="1" applyAlignment="1" applyProtection="1">
      <alignment vertical="top"/>
      <protection locked="0"/>
    </xf>
    <xf numFmtId="173" fontId="4" fillId="0" borderId="0" xfId="0" applyNumberFormat="1" applyFont="1" applyFill="1" applyBorder="1" applyAlignment="1" applyProtection="1">
      <alignment vertical="top"/>
      <protection locked="0"/>
    </xf>
    <xf numFmtId="173" fontId="2" fillId="0" borderId="0" xfId="0" applyNumberFormat="1" applyFont="1" applyFill="1" applyBorder="1" applyAlignment="1" applyProtection="1">
      <alignment vertical="top"/>
      <protection locked="0"/>
    </xf>
    <xf numFmtId="173" fontId="4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173" fontId="5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vertical="top"/>
    </xf>
    <xf numFmtId="173" fontId="2" fillId="0" borderId="0" xfId="0" applyNumberFormat="1" applyFont="1" applyFill="1" applyBorder="1" applyAlignment="1">
      <alignment vertical="top"/>
    </xf>
    <xf numFmtId="173" fontId="5" fillId="0" borderId="0" xfId="0" applyNumberFormat="1" applyFont="1" applyAlignment="1">
      <alignment vertical="top"/>
    </xf>
    <xf numFmtId="0" fontId="0" fillId="0" borderId="0" xfId="0" applyNumberFormat="1" applyFont="1" applyFill="1" applyBorder="1" applyAlignment="1">
      <alignment vertical="top" wrapText="1"/>
    </xf>
    <xf numFmtId="173" fontId="5" fillId="0" borderId="0" xfId="0" applyNumberFormat="1" applyFont="1"/>
    <xf numFmtId="172" fontId="4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Alignment="1">
      <alignment horizontal="left" vertical="top"/>
    </xf>
    <xf numFmtId="0" fontId="11" fillId="0" borderId="0" xfId="0" applyFont="1" applyAlignment="1">
      <alignment vertical="top" wrapText="1"/>
    </xf>
    <xf numFmtId="0" fontId="12" fillId="0" borderId="0" xfId="0" applyFont="1"/>
    <xf numFmtId="172" fontId="2" fillId="0" borderId="0" xfId="0" applyNumberFormat="1" applyFont="1" applyFill="1" applyBorder="1" applyAlignment="1">
      <alignment horizontal="left" vertical="top"/>
    </xf>
    <xf numFmtId="172" fontId="2" fillId="0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171" fontId="2" fillId="0" borderId="0" xfId="1" applyFont="1" applyFill="1" applyBorder="1" applyAlignment="1">
      <alignment vertical="top"/>
    </xf>
    <xf numFmtId="173" fontId="7" fillId="0" borderId="0" xfId="0" applyNumberFormat="1" applyFont="1" applyFill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/>
    </xf>
    <xf numFmtId="0" fontId="7" fillId="0" borderId="0" xfId="0" applyFont="1" applyFill="1"/>
    <xf numFmtId="0" fontId="2" fillId="0" borderId="0" xfId="0" applyFont="1" applyFill="1" applyBorder="1" applyAlignment="1">
      <alignment vertical="top" wrapText="1"/>
    </xf>
    <xf numFmtId="49" fontId="7" fillId="0" borderId="0" xfId="0" applyNumberFormat="1" applyFont="1" applyFill="1" applyAlignment="1">
      <alignment vertical="top"/>
    </xf>
    <xf numFmtId="49" fontId="2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wrapText="1"/>
    </xf>
    <xf numFmtId="0" fontId="0" fillId="0" borderId="0" xfId="0" applyFont="1" applyFill="1" applyAlignment="1">
      <alignment horizontal="right" wrapText="1"/>
    </xf>
    <xf numFmtId="0" fontId="0" fillId="0" borderId="0" xfId="0" applyNumberFormat="1" applyFill="1" applyBorder="1" applyAlignment="1">
      <alignment horizontal="right" vertical="top" wrapText="1"/>
    </xf>
    <xf numFmtId="0" fontId="0" fillId="0" borderId="0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11"/>
  <sheetViews>
    <sheetView tabSelected="1" topLeftCell="A19" zoomScale="70" zoomScaleNormal="70" workbookViewId="0">
      <selection activeCell="M1" sqref="M1"/>
    </sheetView>
  </sheetViews>
  <sheetFormatPr defaultColWidth="9" defaultRowHeight="16.8" x14ac:dyDescent="0.3"/>
  <cols>
    <col min="1" max="1" width="12.3984375" style="7" customWidth="1"/>
    <col min="2" max="2" width="57.5" style="7" customWidth="1"/>
    <col min="3" max="3" width="3.8984375" style="7" customWidth="1"/>
    <col min="4" max="4" width="4.19921875" style="7" customWidth="1"/>
    <col min="5" max="5" width="14.69921875" style="7" customWidth="1"/>
    <col min="6" max="6" width="4.5" style="8" customWidth="1"/>
    <col min="7" max="7" width="11.5" style="7" customWidth="1"/>
    <col min="8" max="8" width="18.19921875" style="7" customWidth="1"/>
    <col min="9" max="9" width="11.5" style="7" customWidth="1"/>
    <col min="10" max="10" width="18.19921875" style="7" customWidth="1"/>
    <col min="11" max="16384" width="9" style="9"/>
  </cols>
  <sheetData>
    <row r="1" spans="1:10" ht="201" customHeight="1" x14ac:dyDescent="0.3">
      <c r="H1" s="74" t="s">
        <v>110</v>
      </c>
      <c r="I1" s="75"/>
      <c r="J1" s="75"/>
    </row>
    <row r="3" spans="1:10" ht="115.5" customHeight="1" x14ac:dyDescent="0.3">
      <c r="F3" s="41"/>
      <c r="G3" s="41"/>
      <c r="H3" s="76" t="s">
        <v>107</v>
      </c>
      <c r="I3" s="77"/>
      <c r="J3" s="77"/>
    </row>
    <row r="4" spans="1:10" s="10" customFormat="1" ht="19.5" customHeight="1" x14ac:dyDescent="0.3">
      <c r="A4" s="83" t="s">
        <v>105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s="10" customFormat="1" ht="18" customHeight="1" x14ac:dyDescent="0.3">
      <c r="A5" s="67" t="s">
        <v>0</v>
      </c>
      <c r="B5" s="70" t="s">
        <v>101</v>
      </c>
      <c r="C5" s="73" t="s">
        <v>1</v>
      </c>
      <c r="D5" s="73" t="s">
        <v>78</v>
      </c>
      <c r="E5" s="79" t="s">
        <v>2</v>
      </c>
      <c r="F5" s="84" t="s">
        <v>3</v>
      </c>
      <c r="G5" s="80" t="s">
        <v>69</v>
      </c>
      <c r="H5" s="81"/>
      <c r="I5" s="81"/>
      <c r="J5" s="82"/>
    </row>
    <row r="6" spans="1:10" s="10" customFormat="1" ht="14.25" customHeight="1" x14ac:dyDescent="0.3">
      <c r="A6" s="68"/>
      <c r="B6" s="71"/>
      <c r="C6" s="73"/>
      <c r="D6" s="73"/>
      <c r="E6" s="79"/>
      <c r="F6" s="78"/>
      <c r="G6" s="78" t="s">
        <v>100</v>
      </c>
      <c r="H6" s="85" t="s">
        <v>83</v>
      </c>
      <c r="I6" s="78" t="s">
        <v>106</v>
      </c>
      <c r="J6" s="85" t="s">
        <v>83</v>
      </c>
    </row>
    <row r="7" spans="1:10" s="10" customFormat="1" ht="120" customHeight="1" x14ac:dyDescent="0.3">
      <c r="A7" s="69"/>
      <c r="B7" s="72"/>
      <c r="C7" s="73"/>
      <c r="D7" s="73"/>
      <c r="E7" s="79"/>
      <c r="F7" s="78"/>
      <c r="G7" s="78"/>
      <c r="H7" s="85"/>
      <c r="I7" s="78"/>
      <c r="J7" s="85"/>
    </row>
    <row r="8" spans="1:10" ht="49.95" customHeight="1" x14ac:dyDescent="0.3">
      <c r="A8" s="11" t="s">
        <v>41</v>
      </c>
      <c r="B8" s="1" t="s">
        <v>57</v>
      </c>
      <c r="C8" s="12"/>
      <c r="D8" s="12"/>
      <c r="E8" s="12"/>
      <c r="F8" s="11"/>
      <c r="G8" s="13"/>
      <c r="H8" s="13"/>
      <c r="I8" s="13"/>
      <c r="J8" s="33"/>
    </row>
    <row r="9" spans="1:10" ht="21.75" customHeight="1" x14ac:dyDescent="0.3">
      <c r="A9" s="11"/>
      <c r="B9" s="64" t="s">
        <v>84</v>
      </c>
      <c r="C9" s="38" t="s">
        <v>4</v>
      </c>
      <c r="D9" s="38" t="s">
        <v>85</v>
      </c>
      <c r="E9" s="12"/>
      <c r="F9" s="11"/>
      <c r="G9" s="13">
        <f>G10+G15+G23+G28</f>
        <v>4411.8999999999996</v>
      </c>
      <c r="H9" s="13"/>
      <c r="I9" s="13">
        <f>I10+I15+I23+I28</f>
        <v>4408.7</v>
      </c>
      <c r="J9" s="33"/>
    </row>
    <row r="10" spans="1:10" s="52" customFormat="1" ht="53.25" customHeight="1" x14ac:dyDescent="0.3">
      <c r="A10" s="11"/>
      <c r="B10" s="1" t="s">
        <v>42</v>
      </c>
      <c r="C10" s="49" t="s">
        <v>4</v>
      </c>
      <c r="D10" s="49" t="s">
        <v>5</v>
      </c>
      <c r="E10" s="50"/>
      <c r="F10" s="38"/>
      <c r="G10" s="31">
        <f>G11</f>
        <v>1368.5</v>
      </c>
      <c r="H10" s="13"/>
      <c r="I10" s="31">
        <f>I11</f>
        <v>1368.5</v>
      </c>
      <c r="J10" s="51"/>
    </row>
    <row r="11" spans="1:10" ht="73.2" customHeight="1" x14ac:dyDescent="0.3">
      <c r="A11" s="11"/>
      <c r="B11" s="3" t="s">
        <v>108</v>
      </c>
      <c r="C11" s="43" t="s">
        <v>4</v>
      </c>
      <c r="D11" s="43" t="s">
        <v>5</v>
      </c>
      <c r="E11" s="23" t="s">
        <v>58</v>
      </c>
      <c r="F11" s="24"/>
      <c r="G11" s="30">
        <f>G13+G14</f>
        <v>1368.5</v>
      </c>
      <c r="H11" s="13"/>
      <c r="I11" s="30">
        <f>I13+I14</f>
        <v>1368.5</v>
      </c>
      <c r="J11" s="33"/>
    </row>
    <row r="12" spans="1:10" ht="73.2" customHeight="1" x14ac:dyDescent="0.3">
      <c r="A12" s="11"/>
      <c r="B12" s="3" t="s">
        <v>86</v>
      </c>
      <c r="C12" s="23" t="s">
        <v>4</v>
      </c>
      <c r="D12" s="23" t="s">
        <v>5</v>
      </c>
      <c r="E12" s="23" t="s">
        <v>58</v>
      </c>
      <c r="F12" s="24" t="s">
        <v>87</v>
      </c>
      <c r="G12" s="30">
        <f>G13</f>
        <v>1368.5</v>
      </c>
      <c r="H12" s="30"/>
      <c r="I12" s="30">
        <f>I13</f>
        <v>1368.5</v>
      </c>
      <c r="J12" s="33"/>
    </row>
    <row r="13" spans="1:10" ht="37.5" customHeight="1" x14ac:dyDescent="0.3">
      <c r="A13" s="11"/>
      <c r="B13" s="3" t="s">
        <v>21</v>
      </c>
      <c r="C13" s="43" t="s">
        <v>4</v>
      </c>
      <c r="D13" s="43" t="s">
        <v>5</v>
      </c>
      <c r="E13" s="23" t="s">
        <v>58</v>
      </c>
      <c r="F13" s="24" t="s">
        <v>22</v>
      </c>
      <c r="G13" s="32">
        <v>1368.5</v>
      </c>
      <c r="H13" s="13"/>
      <c r="I13" s="32">
        <v>1368.5</v>
      </c>
      <c r="J13" s="33"/>
    </row>
    <row r="14" spans="1:10" ht="50.4" hidden="1" x14ac:dyDescent="0.3">
      <c r="A14" s="11"/>
      <c r="B14" s="3" t="s">
        <v>23</v>
      </c>
      <c r="C14" s="43" t="s">
        <v>4</v>
      </c>
      <c r="D14" s="43" t="s">
        <v>5</v>
      </c>
      <c r="E14" s="23" t="s">
        <v>58</v>
      </c>
      <c r="F14" s="24" t="s">
        <v>24</v>
      </c>
      <c r="G14" s="32"/>
      <c r="H14" s="13"/>
      <c r="I14" s="32"/>
      <c r="J14" s="33"/>
    </row>
    <row r="15" spans="1:10" s="52" customFormat="1" ht="55.5" customHeight="1" x14ac:dyDescent="0.3">
      <c r="A15" s="11"/>
      <c r="B15" s="1" t="s">
        <v>80</v>
      </c>
      <c r="C15" s="49" t="s">
        <v>4</v>
      </c>
      <c r="D15" s="49" t="s">
        <v>6</v>
      </c>
      <c r="E15" s="53"/>
      <c r="F15" s="38"/>
      <c r="G15" s="31">
        <f>G16</f>
        <v>3037.3999999999996</v>
      </c>
      <c r="H15" s="54"/>
      <c r="I15" s="31">
        <f>I16</f>
        <v>3033.2</v>
      </c>
      <c r="J15" s="54"/>
    </row>
    <row r="16" spans="1:10" ht="68.400000000000006" customHeight="1" x14ac:dyDescent="0.3">
      <c r="A16" s="16"/>
      <c r="B16" s="3" t="s">
        <v>108</v>
      </c>
      <c r="C16" s="43" t="s">
        <v>4</v>
      </c>
      <c r="D16" s="43" t="s">
        <v>6</v>
      </c>
      <c r="E16" s="23" t="s">
        <v>58</v>
      </c>
      <c r="F16" s="24"/>
      <c r="G16" s="30">
        <f>G18+G20+G22</f>
        <v>3037.3999999999996</v>
      </c>
      <c r="H16" s="15"/>
      <c r="I16" s="30">
        <f>I18+I20+I22</f>
        <v>3033.2</v>
      </c>
      <c r="J16" s="15"/>
    </row>
    <row r="17" spans="1:10" ht="68.400000000000006" customHeight="1" x14ac:dyDescent="0.3">
      <c r="A17" s="16"/>
      <c r="B17" s="3" t="s">
        <v>86</v>
      </c>
      <c r="C17" s="23" t="s">
        <v>4</v>
      </c>
      <c r="D17" s="23" t="s">
        <v>6</v>
      </c>
      <c r="E17" s="23" t="s">
        <v>58</v>
      </c>
      <c r="F17" s="24" t="s">
        <v>87</v>
      </c>
      <c r="G17" s="30">
        <f>G18</f>
        <v>2361.6</v>
      </c>
      <c r="H17" s="15"/>
      <c r="I17" s="30">
        <f>I18</f>
        <v>2361.6</v>
      </c>
      <c r="J17" s="15"/>
    </row>
    <row r="18" spans="1:10" ht="39.6" customHeight="1" x14ac:dyDescent="0.3">
      <c r="A18" s="16"/>
      <c r="B18" s="3" t="s">
        <v>21</v>
      </c>
      <c r="C18" s="43" t="s">
        <v>4</v>
      </c>
      <c r="D18" s="43" t="s">
        <v>6</v>
      </c>
      <c r="E18" s="23" t="s">
        <v>58</v>
      </c>
      <c r="F18" s="24" t="s">
        <v>22</v>
      </c>
      <c r="G18" s="30">
        <v>2361.6</v>
      </c>
      <c r="H18" s="27"/>
      <c r="I18" s="30">
        <v>2361.6</v>
      </c>
      <c r="J18" s="15"/>
    </row>
    <row r="19" spans="1:10" ht="39.6" customHeight="1" x14ac:dyDescent="0.3">
      <c r="A19" s="16"/>
      <c r="B19" s="65" t="s">
        <v>88</v>
      </c>
      <c r="C19" s="23" t="s">
        <v>4</v>
      </c>
      <c r="D19" s="23" t="s">
        <v>6</v>
      </c>
      <c r="E19" s="23" t="s">
        <v>58</v>
      </c>
      <c r="F19" s="24" t="s">
        <v>89</v>
      </c>
      <c r="G19" s="30">
        <f>G20</f>
        <v>665.8</v>
      </c>
      <c r="H19" s="27"/>
      <c r="I19" s="30">
        <f>I20</f>
        <v>661.6</v>
      </c>
      <c r="J19" s="15"/>
    </row>
    <row r="20" spans="1:10" ht="34.200000000000003" customHeight="1" x14ac:dyDescent="0.3">
      <c r="A20" s="16"/>
      <c r="B20" s="3" t="s">
        <v>23</v>
      </c>
      <c r="C20" s="43" t="s">
        <v>4</v>
      </c>
      <c r="D20" s="43" t="s">
        <v>6</v>
      </c>
      <c r="E20" s="23" t="s">
        <v>58</v>
      </c>
      <c r="F20" s="24" t="s">
        <v>24</v>
      </c>
      <c r="G20" s="30">
        <v>665.8</v>
      </c>
      <c r="H20" s="15"/>
      <c r="I20" s="30">
        <v>661.6</v>
      </c>
      <c r="J20" s="15"/>
    </row>
    <row r="21" spans="1:10" ht="21" customHeight="1" x14ac:dyDescent="0.3">
      <c r="A21" s="16"/>
      <c r="B21" s="3" t="s">
        <v>90</v>
      </c>
      <c r="C21" s="23" t="s">
        <v>4</v>
      </c>
      <c r="D21" s="23" t="s">
        <v>6</v>
      </c>
      <c r="E21" s="23" t="s">
        <v>58</v>
      </c>
      <c r="F21" s="24" t="s">
        <v>91</v>
      </c>
      <c r="G21" s="30">
        <f>G22</f>
        <v>10</v>
      </c>
      <c r="H21" s="15"/>
      <c r="I21" s="30">
        <f>I22</f>
        <v>10</v>
      </c>
      <c r="J21" s="15"/>
    </row>
    <row r="22" spans="1:10" ht="19.95" customHeight="1" x14ac:dyDescent="0.3">
      <c r="A22" s="16"/>
      <c r="B22" s="3" t="s">
        <v>25</v>
      </c>
      <c r="C22" s="43" t="s">
        <v>4</v>
      </c>
      <c r="D22" s="43" t="s">
        <v>6</v>
      </c>
      <c r="E22" s="23" t="s">
        <v>58</v>
      </c>
      <c r="F22" s="24" t="s">
        <v>26</v>
      </c>
      <c r="G22" s="30">
        <v>10</v>
      </c>
      <c r="H22" s="15"/>
      <c r="I22" s="30">
        <v>10</v>
      </c>
      <c r="J22" s="15"/>
    </row>
    <row r="23" spans="1:10" s="52" customFormat="1" hidden="1" x14ac:dyDescent="0.3">
      <c r="A23" s="11"/>
      <c r="B23" s="55" t="s">
        <v>62</v>
      </c>
      <c r="C23" s="56" t="s">
        <v>4</v>
      </c>
      <c r="D23" s="56" t="s">
        <v>63</v>
      </c>
      <c r="E23" s="50"/>
      <c r="F23" s="38"/>
      <c r="G23" s="31">
        <f>G24</f>
        <v>0</v>
      </c>
      <c r="H23" s="54"/>
      <c r="I23" s="31"/>
      <c r="J23" s="54"/>
    </row>
    <row r="24" spans="1:10" ht="33.6" hidden="1" x14ac:dyDescent="0.3">
      <c r="A24" s="16"/>
      <c r="B24" s="2" t="s">
        <v>34</v>
      </c>
      <c r="C24" s="44" t="s">
        <v>4</v>
      </c>
      <c r="D24" s="44" t="s">
        <v>63</v>
      </c>
      <c r="E24" s="23" t="s">
        <v>43</v>
      </c>
      <c r="F24" s="24"/>
      <c r="G24" s="30">
        <f>G25</f>
        <v>0</v>
      </c>
      <c r="H24" s="15"/>
      <c r="I24" s="30"/>
      <c r="J24" s="15"/>
    </row>
    <row r="25" spans="1:10" ht="70.5" hidden="1" customHeight="1" x14ac:dyDescent="0.3">
      <c r="A25" s="16"/>
      <c r="B25" s="3" t="s">
        <v>35</v>
      </c>
      <c r="C25" s="44" t="s">
        <v>4</v>
      </c>
      <c r="D25" s="44" t="s">
        <v>63</v>
      </c>
      <c r="E25" s="23" t="s">
        <v>44</v>
      </c>
      <c r="F25" s="24"/>
      <c r="G25" s="30">
        <f>G27</f>
        <v>0</v>
      </c>
      <c r="H25" s="15"/>
      <c r="I25" s="30"/>
      <c r="J25" s="15"/>
    </row>
    <row r="26" spans="1:10" hidden="1" x14ac:dyDescent="0.3">
      <c r="A26" s="16"/>
      <c r="B26" s="3" t="s">
        <v>90</v>
      </c>
      <c r="C26" s="24" t="s">
        <v>4</v>
      </c>
      <c r="D26" s="24" t="s">
        <v>63</v>
      </c>
      <c r="E26" s="23" t="s">
        <v>44</v>
      </c>
      <c r="F26" s="24" t="s">
        <v>91</v>
      </c>
      <c r="G26" s="30">
        <f>G27</f>
        <v>0</v>
      </c>
      <c r="H26" s="15"/>
      <c r="I26" s="30"/>
      <c r="J26" s="15"/>
    </row>
    <row r="27" spans="1:10" hidden="1" x14ac:dyDescent="0.3">
      <c r="A27" s="16"/>
      <c r="B27" s="48" t="s">
        <v>82</v>
      </c>
      <c r="C27" s="44" t="s">
        <v>4</v>
      </c>
      <c r="D27" s="44" t="s">
        <v>63</v>
      </c>
      <c r="E27" s="23" t="s">
        <v>44</v>
      </c>
      <c r="F27" s="24" t="s">
        <v>81</v>
      </c>
      <c r="G27" s="30"/>
      <c r="H27" s="15"/>
      <c r="I27" s="30"/>
      <c r="J27" s="15"/>
    </row>
    <row r="28" spans="1:10" s="52" customFormat="1" ht="19.5" customHeight="1" x14ac:dyDescent="0.3">
      <c r="A28" s="11"/>
      <c r="B28" s="1" t="s">
        <v>14</v>
      </c>
      <c r="C28" s="49" t="s">
        <v>4</v>
      </c>
      <c r="D28" s="56">
        <v>11</v>
      </c>
      <c r="E28" s="50"/>
      <c r="F28" s="38"/>
      <c r="G28" s="31">
        <f>G29</f>
        <v>6</v>
      </c>
      <c r="H28" s="54"/>
      <c r="I28" s="31">
        <f>I29</f>
        <v>7</v>
      </c>
      <c r="J28" s="54"/>
    </row>
    <row r="29" spans="1:10" ht="33.6" x14ac:dyDescent="0.3">
      <c r="A29" s="16"/>
      <c r="B29" s="2" t="s">
        <v>34</v>
      </c>
      <c r="C29" s="43" t="s">
        <v>4</v>
      </c>
      <c r="D29" s="44">
        <v>11</v>
      </c>
      <c r="E29" s="23" t="s">
        <v>43</v>
      </c>
      <c r="F29" s="24"/>
      <c r="G29" s="30">
        <f>G30</f>
        <v>6</v>
      </c>
      <c r="H29" s="15"/>
      <c r="I29" s="27">
        <f>I32</f>
        <v>7</v>
      </c>
      <c r="J29" s="15"/>
    </row>
    <row r="30" spans="1:10" ht="70.5" customHeight="1" x14ac:dyDescent="0.3">
      <c r="A30" s="16"/>
      <c r="B30" s="3" t="s">
        <v>35</v>
      </c>
      <c r="C30" s="43" t="s">
        <v>4</v>
      </c>
      <c r="D30" s="44">
        <v>11</v>
      </c>
      <c r="E30" s="23" t="s">
        <v>44</v>
      </c>
      <c r="F30" s="24"/>
      <c r="G30" s="30">
        <f>G32</f>
        <v>6</v>
      </c>
      <c r="H30" s="15"/>
      <c r="I30" s="27">
        <f>I32</f>
        <v>7</v>
      </c>
      <c r="J30" s="15"/>
    </row>
    <row r="31" spans="1:10" ht="21" customHeight="1" x14ac:dyDescent="0.3">
      <c r="A31" s="16"/>
      <c r="B31" s="3" t="s">
        <v>90</v>
      </c>
      <c r="C31" s="23" t="s">
        <v>4</v>
      </c>
      <c r="D31" s="24">
        <v>11</v>
      </c>
      <c r="E31" s="23" t="s">
        <v>44</v>
      </c>
      <c r="F31" s="24" t="s">
        <v>91</v>
      </c>
      <c r="G31" s="30">
        <f>G32</f>
        <v>6</v>
      </c>
      <c r="H31" s="30"/>
      <c r="I31" s="30">
        <f>I32</f>
        <v>7</v>
      </c>
      <c r="J31" s="15"/>
    </row>
    <row r="32" spans="1:10" ht="17.399999999999999" customHeight="1" x14ac:dyDescent="0.3">
      <c r="A32" s="16"/>
      <c r="B32" s="3" t="s">
        <v>27</v>
      </c>
      <c r="C32" s="43" t="s">
        <v>4</v>
      </c>
      <c r="D32" s="44">
        <v>11</v>
      </c>
      <c r="E32" s="23" t="s">
        <v>44</v>
      </c>
      <c r="F32" s="24" t="s">
        <v>28</v>
      </c>
      <c r="G32" s="30">
        <v>6</v>
      </c>
      <c r="H32" s="15"/>
      <c r="I32" s="27">
        <v>7</v>
      </c>
      <c r="J32" s="15"/>
    </row>
    <row r="33" spans="1:10" hidden="1" x14ac:dyDescent="0.3">
      <c r="A33" s="16"/>
      <c r="B33" s="2" t="s">
        <v>7</v>
      </c>
      <c r="C33" s="43" t="s">
        <v>4</v>
      </c>
      <c r="D33" s="44">
        <v>13</v>
      </c>
      <c r="E33" s="23"/>
      <c r="F33" s="24"/>
      <c r="G33" s="30">
        <f>G34+G36</f>
        <v>0</v>
      </c>
      <c r="H33" s="15"/>
      <c r="I33" s="30">
        <f>I34+I36</f>
        <v>0</v>
      </c>
      <c r="J33" s="15"/>
    </row>
    <row r="34" spans="1:10" ht="84" hidden="1" x14ac:dyDescent="0.3">
      <c r="A34" s="16"/>
      <c r="B34" s="3" t="s">
        <v>70</v>
      </c>
      <c r="C34" s="43" t="s">
        <v>4</v>
      </c>
      <c r="D34" s="44">
        <v>13</v>
      </c>
      <c r="E34" s="23" t="s">
        <v>59</v>
      </c>
      <c r="F34" s="24"/>
      <c r="G34" s="30">
        <f>G35</f>
        <v>0</v>
      </c>
      <c r="H34" s="15"/>
      <c r="I34" s="30">
        <f>I35</f>
        <v>0</v>
      </c>
      <c r="J34" s="15"/>
    </row>
    <row r="35" spans="1:10" ht="31.95" hidden="1" customHeight="1" x14ac:dyDescent="0.3">
      <c r="A35" s="16"/>
      <c r="B35" s="3" t="s">
        <v>23</v>
      </c>
      <c r="C35" s="43" t="s">
        <v>4</v>
      </c>
      <c r="D35" s="44">
        <v>13</v>
      </c>
      <c r="E35" s="23" t="s">
        <v>59</v>
      </c>
      <c r="F35" s="24" t="s">
        <v>24</v>
      </c>
      <c r="G35" s="30"/>
      <c r="H35" s="15"/>
      <c r="I35" s="30"/>
      <c r="J35" s="15"/>
    </row>
    <row r="36" spans="1:10" ht="85.95" hidden="1" customHeight="1" x14ac:dyDescent="0.3">
      <c r="A36" s="16"/>
      <c r="B36" s="3" t="s">
        <v>71</v>
      </c>
      <c r="C36" s="43" t="s">
        <v>4</v>
      </c>
      <c r="D36" s="44">
        <v>13</v>
      </c>
      <c r="E36" s="23" t="s">
        <v>60</v>
      </c>
      <c r="F36" s="24"/>
      <c r="G36" s="30">
        <f>G37</f>
        <v>0</v>
      </c>
      <c r="H36" s="15"/>
      <c r="I36" s="30">
        <f>I37</f>
        <v>0</v>
      </c>
      <c r="J36" s="15"/>
    </row>
    <row r="37" spans="1:10" ht="35.4" hidden="1" customHeight="1" x14ac:dyDescent="0.3">
      <c r="A37" s="16"/>
      <c r="B37" s="3" t="s">
        <v>23</v>
      </c>
      <c r="C37" s="43" t="s">
        <v>4</v>
      </c>
      <c r="D37" s="44">
        <v>13</v>
      </c>
      <c r="E37" s="23" t="s">
        <v>60</v>
      </c>
      <c r="F37" s="24" t="s">
        <v>24</v>
      </c>
      <c r="G37" s="30"/>
      <c r="H37" s="15"/>
      <c r="I37" s="30"/>
      <c r="J37" s="15"/>
    </row>
    <row r="38" spans="1:10" s="52" customFormat="1" ht="20.25" customHeight="1" x14ac:dyDescent="0.3">
      <c r="A38" s="11"/>
      <c r="B38" s="64" t="s">
        <v>92</v>
      </c>
      <c r="C38" s="66" t="s">
        <v>5</v>
      </c>
      <c r="D38" s="66" t="s">
        <v>85</v>
      </c>
      <c r="E38" s="50"/>
      <c r="F38" s="38"/>
      <c r="G38" s="31">
        <f t="shared" ref="G38:J39" si="0">G39</f>
        <v>633</v>
      </c>
      <c r="H38" s="31">
        <f t="shared" si="0"/>
        <v>633</v>
      </c>
      <c r="I38" s="31">
        <f t="shared" si="0"/>
        <v>803.1</v>
      </c>
      <c r="J38" s="31">
        <f t="shared" si="0"/>
        <v>803.1</v>
      </c>
    </row>
    <row r="39" spans="1:10" s="52" customFormat="1" ht="19.5" customHeight="1" x14ac:dyDescent="0.3">
      <c r="A39" s="57"/>
      <c r="B39" s="58" t="s">
        <v>61</v>
      </c>
      <c r="C39" s="56" t="s">
        <v>5</v>
      </c>
      <c r="D39" s="56" t="s">
        <v>9</v>
      </c>
      <c r="E39" s="38"/>
      <c r="F39" s="38"/>
      <c r="G39" s="31">
        <f t="shared" si="0"/>
        <v>633</v>
      </c>
      <c r="H39" s="31">
        <f t="shared" si="0"/>
        <v>633</v>
      </c>
      <c r="I39" s="31">
        <f t="shared" si="0"/>
        <v>803.1</v>
      </c>
      <c r="J39" s="31">
        <f t="shared" si="0"/>
        <v>803.1</v>
      </c>
    </row>
    <row r="40" spans="1:10" ht="70.5" customHeight="1" x14ac:dyDescent="0.3">
      <c r="B40" s="3" t="s">
        <v>108</v>
      </c>
      <c r="C40" s="44" t="s">
        <v>5</v>
      </c>
      <c r="D40" s="44" t="s">
        <v>9</v>
      </c>
      <c r="E40" s="23" t="s">
        <v>58</v>
      </c>
      <c r="F40" s="24"/>
      <c r="G40" s="30">
        <f>G42+G43</f>
        <v>633</v>
      </c>
      <c r="H40" s="30">
        <f>H42+H43</f>
        <v>633</v>
      </c>
      <c r="I40" s="30">
        <f>I42+I43</f>
        <v>803.1</v>
      </c>
      <c r="J40" s="30">
        <f>J42+J43</f>
        <v>803.1</v>
      </c>
    </row>
    <row r="41" spans="1:10" ht="70.5" customHeight="1" x14ac:dyDescent="0.3">
      <c r="B41" s="3" t="s">
        <v>86</v>
      </c>
      <c r="C41" s="24" t="s">
        <v>5</v>
      </c>
      <c r="D41" s="24" t="s">
        <v>9</v>
      </c>
      <c r="E41" s="23" t="s">
        <v>58</v>
      </c>
      <c r="F41" s="24" t="s">
        <v>87</v>
      </c>
      <c r="G41" s="30">
        <f>G42</f>
        <v>633</v>
      </c>
      <c r="H41" s="30">
        <f>H42</f>
        <v>633</v>
      </c>
      <c r="I41" s="30">
        <f>I42</f>
        <v>803.1</v>
      </c>
      <c r="J41" s="30">
        <f>J42</f>
        <v>803.1</v>
      </c>
    </row>
    <row r="42" spans="1:10" ht="45" customHeight="1" x14ac:dyDescent="0.3">
      <c r="B42" s="3" t="s">
        <v>21</v>
      </c>
      <c r="C42" s="44" t="s">
        <v>5</v>
      </c>
      <c r="D42" s="44" t="s">
        <v>9</v>
      </c>
      <c r="E42" s="23" t="s">
        <v>58</v>
      </c>
      <c r="F42" s="24" t="s">
        <v>22</v>
      </c>
      <c r="G42" s="30">
        <v>633</v>
      </c>
      <c r="H42" s="30">
        <v>633</v>
      </c>
      <c r="I42" s="30">
        <v>803.1</v>
      </c>
      <c r="J42" s="30">
        <v>803.1</v>
      </c>
    </row>
    <row r="43" spans="1:10" ht="50.4" hidden="1" x14ac:dyDescent="0.3">
      <c r="B43" s="3" t="s">
        <v>23</v>
      </c>
      <c r="C43" s="44" t="s">
        <v>5</v>
      </c>
      <c r="D43" s="44" t="s">
        <v>9</v>
      </c>
      <c r="E43" s="23" t="s">
        <v>44</v>
      </c>
      <c r="F43" s="24" t="s">
        <v>24</v>
      </c>
      <c r="G43" s="30">
        <v>0</v>
      </c>
      <c r="H43" s="27">
        <f>H44</f>
        <v>0</v>
      </c>
      <c r="I43" s="27">
        <f>I44</f>
        <v>0</v>
      </c>
      <c r="J43" s="27">
        <f>J44</f>
        <v>0</v>
      </c>
    </row>
    <row r="44" spans="1:10" ht="50.4" hidden="1" x14ac:dyDescent="0.3">
      <c r="B44" s="2" t="s">
        <v>18</v>
      </c>
      <c r="C44" s="43" t="s">
        <v>9</v>
      </c>
      <c r="D44" s="43" t="s">
        <v>16</v>
      </c>
      <c r="E44" s="23"/>
      <c r="F44" s="24"/>
      <c r="G44" s="30">
        <f>G45</f>
        <v>0</v>
      </c>
      <c r="H44" s="27"/>
      <c r="I44" s="30">
        <f>I45</f>
        <v>0</v>
      </c>
      <c r="J44" s="27"/>
    </row>
    <row r="45" spans="1:10" ht="84" hidden="1" x14ac:dyDescent="0.3">
      <c r="A45" s="16"/>
      <c r="B45" s="3" t="s">
        <v>64</v>
      </c>
      <c r="C45" s="43" t="s">
        <v>9</v>
      </c>
      <c r="D45" s="43" t="s">
        <v>16</v>
      </c>
      <c r="E45" s="23" t="s">
        <v>45</v>
      </c>
      <c r="F45" s="24"/>
      <c r="G45" s="30">
        <f>G46</f>
        <v>0</v>
      </c>
      <c r="H45" s="27"/>
      <c r="I45" s="27">
        <f>I46</f>
        <v>0</v>
      </c>
      <c r="J45" s="27"/>
    </row>
    <row r="46" spans="1:10" ht="50.4" hidden="1" x14ac:dyDescent="0.3">
      <c r="A46" s="16"/>
      <c r="B46" s="3" t="s">
        <v>23</v>
      </c>
      <c r="C46" s="43" t="s">
        <v>9</v>
      </c>
      <c r="D46" s="43" t="s">
        <v>16</v>
      </c>
      <c r="E46" s="23" t="s">
        <v>45</v>
      </c>
      <c r="F46" s="24" t="s">
        <v>24</v>
      </c>
      <c r="G46" s="30"/>
      <c r="H46" s="27"/>
      <c r="I46" s="27"/>
      <c r="J46" s="27"/>
    </row>
    <row r="47" spans="1:10" hidden="1" x14ac:dyDescent="0.3">
      <c r="A47" s="16"/>
      <c r="B47" s="3" t="s">
        <v>19</v>
      </c>
      <c r="C47" s="44" t="s">
        <v>6</v>
      </c>
      <c r="D47" s="44" t="s">
        <v>10</v>
      </c>
      <c r="E47" s="24"/>
      <c r="F47" s="24"/>
      <c r="G47" s="30">
        <f>G48</f>
        <v>0</v>
      </c>
      <c r="H47" s="30"/>
      <c r="I47" s="30">
        <f>I48</f>
        <v>0</v>
      </c>
      <c r="J47" s="30"/>
    </row>
    <row r="48" spans="1:10" ht="67.2" hidden="1" x14ac:dyDescent="0.3">
      <c r="A48" s="16"/>
      <c r="B48" s="3" t="s">
        <v>72</v>
      </c>
      <c r="C48" s="44" t="s">
        <v>29</v>
      </c>
      <c r="D48" s="44" t="s">
        <v>10</v>
      </c>
      <c r="E48" s="23" t="s">
        <v>46</v>
      </c>
      <c r="F48" s="24"/>
      <c r="G48" s="30">
        <f>G49+G50</f>
        <v>0</v>
      </c>
      <c r="H48" s="30"/>
      <c r="I48" s="30">
        <f>I49+I50</f>
        <v>0</v>
      </c>
      <c r="J48" s="30"/>
    </row>
    <row r="49" spans="1:10" ht="50.4" hidden="1" x14ac:dyDescent="0.3">
      <c r="A49" s="16"/>
      <c r="B49" s="3" t="s">
        <v>23</v>
      </c>
      <c r="C49" s="44" t="s">
        <v>6</v>
      </c>
      <c r="D49" s="44" t="s">
        <v>10</v>
      </c>
      <c r="E49" s="23" t="s">
        <v>46</v>
      </c>
      <c r="F49" s="24" t="s">
        <v>24</v>
      </c>
      <c r="G49" s="30"/>
      <c r="H49" s="30"/>
      <c r="I49" s="30"/>
      <c r="J49" s="30"/>
    </row>
    <row r="50" spans="1:10" ht="67.2" hidden="1" x14ac:dyDescent="0.3">
      <c r="A50" s="16"/>
      <c r="B50" s="3" t="s">
        <v>74</v>
      </c>
      <c r="C50" s="24" t="s">
        <v>6</v>
      </c>
      <c r="D50" s="24" t="s">
        <v>10</v>
      </c>
      <c r="E50" s="23" t="s">
        <v>46</v>
      </c>
      <c r="F50" s="24" t="s">
        <v>75</v>
      </c>
      <c r="G50" s="30"/>
      <c r="H50" s="30"/>
      <c r="I50" s="30"/>
      <c r="J50" s="30"/>
    </row>
    <row r="51" spans="1:10" s="52" customFormat="1" x14ac:dyDescent="0.3">
      <c r="A51" s="11"/>
      <c r="B51" s="64" t="s">
        <v>93</v>
      </c>
      <c r="C51" s="66" t="s">
        <v>6</v>
      </c>
      <c r="D51" s="66" t="s">
        <v>85</v>
      </c>
      <c r="E51" s="50"/>
      <c r="F51" s="38"/>
      <c r="G51" s="31">
        <f>G52</f>
        <v>3563.3</v>
      </c>
      <c r="H51" s="31"/>
      <c r="I51" s="31">
        <f>I52</f>
        <v>3790.3</v>
      </c>
      <c r="J51" s="31"/>
    </row>
    <row r="52" spans="1:10" s="52" customFormat="1" ht="20.399999999999999" customHeight="1" x14ac:dyDescent="0.3">
      <c r="A52" s="11"/>
      <c r="B52" s="58" t="s">
        <v>37</v>
      </c>
      <c r="C52" s="56" t="s">
        <v>6</v>
      </c>
      <c r="D52" s="56" t="s">
        <v>16</v>
      </c>
      <c r="E52" s="38"/>
      <c r="F52" s="38"/>
      <c r="G52" s="31">
        <f>G53</f>
        <v>3563.3</v>
      </c>
      <c r="H52" s="54"/>
      <c r="I52" s="31">
        <f>I53</f>
        <v>3790.3</v>
      </c>
      <c r="J52" s="54"/>
    </row>
    <row r="53" spans="1:10" ht="57.6" customHeight="1" x14ac:dyDescent="0.3">
      <c r="B53" s="3" t="s">
        <v>102</v>
      </c>
      <c r="C53" s="44" t="s">
        <v>6</v>
      </c>
      <c r="D53" s="44" t="s">
        <v>16</v>
      </c>
      <c r="E53" s="23" t="s">
        <v>47</v>
      </c>
      <c r="F53" s="24"/>
      <c r="G53" s="30">
        <f>G55</f>
        <v>3563.3</v>
      </c>
      <c r="H53" s="15"/>
      <c r="I53" s="27">
        <f>I55</f>
        <v>3790.3</v>
      </c>
      <c r="J53" s="15"/>
    </row>
    <row r="54" spans="1:10" ht="39" customHeight="1" x14ac:dyDescent="0.3">
      <c r="B54" s="3" t="s">
        <v>88</v>
      </c>
      <c r="C54" s="24" t="s">
        <v>6</v>
      </c>
      <c r="D54" s="24" t="s">
        <v>16</v>
      </c>
      <c r="E54" s="23" t="s">
        <v>47</v>
      </c>
      <c r="F54" s="24" t="s">
        <v>89</v>
      </c>
      <c r="G54" s="30">
        <f>G55</f>
        <v>3563.3</v>
      </c>
      <c r="H54" s="15"/>
      <c r="I54" s="30">
        <f>I55</f>
        <v>3790.3</v>
      </c>
      <c r="J54" s="15"/>
    </row>
    <row r="55" spans="1:10" ht="33.6" customHeight="1" x14ac:dyDescent="0.3">
      <c r="B55" s="3" t="s">
        <v>23</v>
      </c>
      <c r="C55" s="44" t="s">
        <v>6</v>
      </c>
      <c r="D55" s="44" t="s">
        <v>16</v>
      </c>
      <c r="E55" s="23" t="s">
        <v>47</v>
      </c>
      <c r="F55" s="24" t="s">
        <v>24</v>
      </c>
      <c r="G55" s="30">
        <v>3563.3</v>
      </c>
      <c r="H55" s="15"/>
      <c r="I55" s="27">
        <v>3790.3</v>
      </c>
      <c r="J55" s="15"/>
    </row>
    <row r="56" spans="1:10" ht="18" hidden="1" customHeight="1" x14ac:dyDescent="0.3">
      <c r="B56" s="3" t="s">
        <v>48</v>
      </c>
      <c r="C56" s="44" t="s">
        <v>6</v>
      </c>
      <c r="D56" s="44" t="s">
        <v>49</v>
      </c>
      <c r="E56" s="23"/>
      <c r="F56" s="24"/>
      <c r="G56" s="30">
        <f>G59+G57</f>
        <v>0</v>
      </c>
      <c r="H56" s="30"/>
      <c r="I56" s="30">
        <f>I59+I57</f>
        <v>0</v>
      </c>
      <c r="J56" s="15"/>
    </row>
    <row r="57" spans="1:10" ht="93.75" hidden="1" customHeight="1" x14ac:dyDescent="0.3">
      <c r="B57" s="47" t="s">
        <v>79</v>
      </c>
      <c r="C57" s="24" t="s">
        <v>6</v>
      </c>
      <c r="D57" s="24" t="s">
        <v>49</v>
      </c>
      <c r="E57" s="23" t="s">
        <v>68</v>
      </c>
      <c r="F57" s="24"/>
      <c r="G57" s="30">
        <f>G58</f>
        <v>0</v>
      </c>
      <c r="H57" s="30"/>
      <c r="I57" s="30">
        <f>I58</f>
        <v>0</v>
      </c>
      <c r="J57" s="15"/>
    </row>
    <row r="58" spans="1:10" ht="44.25" hidden="1" customHeight="1" x14ac:dyDescent="0.3">
      <c r="B58" s="3" t="s">
        <v>23</v>
      </c>
      <c r="C58" s="24" t="s">
        <v>6</v>
      </c>
      <c r="D58" s="24" t="s">
        <v>49</v>
      </c>
      <c r="E58" s="23" t="s">
        <v>68</v>
      </c>
      <c r="F58" s="24" t="s">
        <v>24</v>
      </c>
      <c r="G58" s="30">
        <v>0</v>
      </c>
      <c r="H58" s="15"/>
      <c r="I58" s="30">
        <v>0</v>
      </c>
      <c r="J58" s="15"/>
    </row>
    <row r="59" spans="1:10" ht="73.95" hidden="1" customHeight="1" x14ac:dyDescent="0.3">
      <c r="A59" s="16"/>
      <c r="B59" s="3" t="s">
        <v>65</v>
      </c>
      <c r="C59" s="44" t="s">
        <v>6</v>
      </c>
      <c r="D59" s="44" t="s">
        <v>49</v>
      </c>
      <c r="E59" s="23" t="s">
        <v>50</v>
      </c>
      <c r="F59" s="24"/>
      <c r="G59" s="30">
        <f>G60</f>
        <v>0</v>
      </c>
      <c r="H59" s="27"/>
      <c r="I59" s="27">
        <f>I60</f>
        <v>0</v>
      </c>
      <c r="J59" s="27"/>
    </row>
    <row r="60" spans="1:10" ht="36.6" hidden="1" customHeight="1" x14ac:dyDescent="0.3">
      <c r="A60" s="16"/>
      <c r="B60" s="3" t="s">
        <v>23</v>
      </c>
      <c r="C60" s="44" t="s">
        <v>6</v>
      </c>
      <c r="D60" s="44" t="s">
        <v>49</v>
      </c>
      <c r="E60" s="23" t="s">
        <v>50</v>
      </c>
      <c r="F60" s="24" t="s">
        <v>24</v>
      </c>
      <c r="G60" s="30"/>
      <c r="H60" s="27"/>
      <c r="I60" s="27"/>
      <c r="J60" s="27"/>
    </row>
    <row r="61" spans="1:10" ht="16.95" hidden="1" customHeight="1" x14ac:dyDescent="0.3">
      <c r="A61" s="16"/>
      <c r="B61" s="3" t="s">
        <v>20</v>
      </c>
      <c r="C61" s="44" t="s">
        <v>10</v>
      </c>
      <c r="D61" s="44" t="s">
        <v>4</v>
      </c>
      <c r="E61" s="24"/>
      <c r="F61" s="24"/>
      <c r="G61" s="30">
        <f>G62</f>
        <v>0</v>
      </c>
      <c r="H61" s="15"/>
      <c r="I61" s="30">
        <f>I62</f>
        <v>0</v>
      </c>
      <c r="J61" s="15"/>
    </row>
    <row r="62" spans="1:10" ht="67.2" hidden="1" x14ac:dyDescent="0.3">
      <c r="A62" s="16"/>
      <c r="B62" s="6" t="s">
        <v>66</v>
      </c>
      <c r="C62" s="44" t="s">
        <v>10</v>
      </c>
      <c r="D62" s="44" t="s">
        <v>4</v>
      </c>
      <c r="E62" s="23" t="s">
        <v>51</v>
      </c>
      <c r="F62" s="24"/>
      <c r="G62" s="30">
        <f>G63</f>
        <v>0</v>
      </c>
      <c r="H62" s="27"/>
      <c r="I62" s="30">
        <f>I63</f>
        <v>0</v>
      </c>
      <c r="J62" s="27"/>
    </row>
    <row r="63" spans="1:10" ht="32.4" hidden="1" customHeight="1" x14ac:dyDescent="0.3">
      <c r="A63" s="16"/>
      <c r="B63" s="3" t="s">
        <v>23</v>
      </c>
      <c r="C63" s="44" t="s">
        <v>10</v>
      </c>
      <c r="D63" s="44" t="s">
        <v>4</v>
      </c>
      <c r="E63" s="23" t="s">
        <v>51</v>
      </c>
      <c r="F63" s="24" t="s">
        <v>24</v>
      </c>
      <c r="G63" s="30"/>
      <c r="H63" s="27"/>
      <c r="I63" s="30"/>
      <c r="J63" s="27"/>
    </row>
    <row r="64" spans="1:10" ht="18" hidden="1" customHeight="1" x14ac:dyDescent="0.3">
      <c r="A64" s="16"/>
      <c r="B64" s="3" t="s">
        <v>15</v>
      </c>
      <c r="C64" s="45" t="s">
        <v>10</v>
      </c>
      <c r="D64" s="45" t="s">
        <v>5</v>
      </c>
      <c r="E64" s="21"/>
      <c r="F64" s="20"/>
      <c r="G64" s="30">
        <f t="shared" ref="G64:J65" si="1">G65</f>
        <v>0</v>
      </c>
      <c r="H64" s="30">
        <f t="shared" si="1"/>
        <v>0</v>
      </c>
      <c r="I64" s="30">
        <f t="shared" si="1"/>
        <v>0</v>
      </c>
      <c r="J64" s="30">
        <f t="shared" si="1"/>
        <v>0</v>
      </c>
    </row>
    <row r="65" spans="1:13" ht="67.2" hidden="1" x14ac:dyDescent="0.3">
      <c r="A65" s="16"/>
      <c r="B65" s="6" t="s">
        <v>66</v>
      </c>
      <c r="C65" s="45" t="s">
        <v>10</v>
      </c>
      <c r="D65" s="45" t="s">
        <v>5</v>
      </c>
      <c r="E65" s="23" t="s">
        <v>51</v>
      </c>
      <c r="F65" s="20"/>
      <c r="G65" s="30">
        <f t="shared" si="1"/>
        <v>0</v>
      </c>
      <c r="H65" s="28">
        <f t="shared" si="1"/>
        <v>0</v>
      </c>
      <c r="I65" s="30">
        <f t="shared" si="1"/>
        <v>0</v>
      </c>
      <c r="J65" s="28">
        <f t="shared" si="1"/>
        <v>0</v>
      </c>
      <c r="L65" s="42"/>
      <c r="M65" s="42"/>
    </row>
    <row r="66" spans="1:13" ht="33" hidden="1" customHeight="1" x14ac:dyDescent="0.3">
      <c r="A66" s="16"/>
      <c r="B66" s="3" t="s">
        <v>23</v>
      </c>
      <c r="C66" s="45" t="s">
        <v>10</v>
      </c>
      <c r="D66" s="45" t="s">
        <v>5</v>
      </c>
      <c r="E66" s="23" t="s">
        <v>51</v>
      </c>
      <c r="F66" s="20" t="s">
        <v>24</v>
      </c>
      <c r="G66" s="30"/>
      <c r="H66" s="28"/>
      <c r="I66" s="30"/>
      <c r="J66" s="28"/>
    </row>
    <row r="67" spans="1:13" hidden="1" x14ac:dyDescent="0.3">
      <c r="A67" s="16"/>
      <c r="B67" s="3" t="s">
        <v>11</v>
      </c>
      <c r="C67" s="46" t="s">
        <v>10</v>
      </c>
      <c r="D67" s="46" t="s">
        <v>9</v>
      </c>
      <c r="E67" s="23"/>
      <c r="F67" s="24"/>
      <c r="G67" s="30">
        <f>G68</f>
        <v>0</v>
      </c>
      <c r="H67" s="30"/>
      <c r="I67" s="30">
        <f>I68</f>
        <v>0</v>
      </c>
      <c r="J67" s="30"/>
    </row>
    <row r="68" spans="1:13" ht="75" hidden="1" customHeight="1" x14ac:dyDescent="0.3">
      <c r="A68" s="16"/>
      <c r="B68" s="6" t="s">
        <v>73</v>
      </c>
      <c r="C68" s="46" t="s">
        <v>10</v>
      </c>
      <c r="D68" s="46" t="s">
        <v>9</v>
      </c>
      <c r="E68" s="23" t="s">
        <v>52</v>
      </c>
      <c r="F68" s="24"/>
      <c r="G68" s="30">
        <f>SUM(G69)</f>
        <v>0</v>
      </c>
      <c r="H68" s="30"/>
      <c r="I68" s="30">
        <f>I69</f>
        <v>0</v>
      </c>
      <c r="J68" s="30"/>
    </row>
    <row r="69" spans="1:13" ht="33.6" hidden="1" customHeight="1" x14ac:dyDescent="0.3">
      <c r="A69" s="16"/>
      <c r="B69" s="3" t="s">
        <v>23</v>
      </c>
      <c r="C69" s="46" t="s">
        <v>10</v>
      </c>
      <c r="D69" s="46" t="s">
        <v>9</v>
      </c>
      <c r="E69" s="23" t="s">
        <v>52</v>
      </c>
      <c r="F69" s="24" t="s">
        <v>24</v>
      </c>
      <c r="G69" s="30"/>
      <c r="H69" s="27"/>
      <c r="I69" s="27"/>
      <c r="J69" s="27"/>
    </row>
    <row r="70" spans="1:13" ht="20.25" customHeight="1" x14ac:dyDescent="0.3">
      <c r="A70" s="16"/>
      <c r="B70" s="64" t="s">
        <v>94</v>
      </c>
      <c r="C70" s="66" t="s">
        <v>13</v>
      </c>
      <c r="D70" s="66" t="s">
        <v>85</v>
      </c>
      <c r="E70" s="23"/>
      <c r="F70" s="24"/>
      <c r="G70" s="31">
        <f t="shared" ref="G70:J71" si="2">G71</f>
        <v>5940.8</v>
      </c>
      <c r="H70" s="31">
        <f t="shared" si="2"/>
        <v>3075.5</v>
      </c>
      <c r="I70" s="31">
        <f t="shared" si="2"/>
        <v>6332.7</v>
      </c>
      <c r="J70" s="31">
        <f t="shared" si="2"/>
        <v>3222.9</v>
      </c>
    </row>
    <row r="71" spans="1:13" s="52" customFormat="1" ht="17.399999999999999" customHeight="1" x14ac:dyDescent="0.3">
      <c r="A71" s="11"/>
      <c r="B71" s="1" t="s">
        <v>12</v>
      </c>
      <c r="C71" s="56" t="s">
        <v>13</v>
      </c>
      <c r="D71" s="56" t="s">
        <v>4</v>
      </c>
      <c r="E71" s="50"/>
      <c r="F71" s="59"/>
      <c r="G71" s="31">
        <f t="shared" si="2"/>
        <v>5940.8</v>
      </c>
      <c r="H71" s="31">
        <f t="shared" si="2"/>
        <v>3075.5</v>
      </c>
      <c r="I71" s="31">
        <f t="shared" si="2"/>
        <v>6332.7</v>
      </c>
      <c r="J71" s="31">
        <f t="shared" si="2"/>
        <v>3222.9</v>
      </c>
    </row>
    <row r="72" spans="1:13" ht="82.5" customHeight="1" x14ac:dyDescent="0.3">
      <c r="A72" s="16"/>
      <c r="B72" s="6" t="s">
        <v>103</v>
      </c>
      <c r="C72" s="44" t="s">
        <v>13</v>
      </c>
      <c r="D72" s="44" t="s">
        <v>4</v>
      </c>
      <c r="E72" s="23" t="s">
        <v>54</v>
      </c>
      <c r="F72" s="25"/>
      <c r="G72" s="30">
        <f>G74</f>
        <v>5940.8</v>
      </c>
      <c r="H72" s="30">
        <f>H74</f>
        <v>3075.5</v>
      </c>
      <c r="I72" s="30">
        <f>I74</f>
        <v>6332.7</v>
      </c>
      <c r="J72" s="30">
        <f>J74</f>
        <v>3222.9</v>
      </c>
    </row>
    <row r="73" spans="1:13" ht="37.5" customHeight="1" x14ac:dyDescent="0.3">
      <c r="A73" s="16"/>
      <c r="B73" s="6" t="s">
        <v>95</v>
      </c>
      <c r="C73" s="24" t="s">
        <v>13</v>
      </c>
      <c r="D73" s="24" t="s">
        <v>4</v>
      </c>
      <c r="E73" s="23" t="s">
        <v>54</v>
      </c>
      <c r="F73" s="20" t="s">
        <v>96</v>
      </c>
      <c r="G73" s="30">
        <f>G74</f>
        <v>5940.8</v>
      </c>
      <c r="H73" s="30">
        <f>H74</f>
        <v>3075.5</v>
      </c>
      <c r="I73" s="30">
        <f>I74</f>
        <v>6332.7</v>
      </c>
      <c r="J73" s="30">
        <f>J74</f>
        <v>3222.9</v>
      </c>
    </row>
    <row r="74" spans="1:13" ht="18.75" customHeight="1" x14ac:dyDescent="0.3">
      <c r="A74" s="16"/>
      <c r="B74" s="3" t="s">
        <v>53</v>
      </c>
      <c r="C74" s="44" t="s">
        <v>13</v>
      </c>
      <c r="D74" s="44" t="s">
        <v>4</v>
      </c>
      <c r="E74" s="23" t="s">
        <v>54</v>
      </c>
      <c r="F74" s="25" t="s">
        <v>55</v>
      </c>
      <c r="G74" s="30">
        <v>5940.8</v>
      </c>
      <c r="H74" s="15">
        <v>3075.5</v>
      </c>
      <c r="I74" s="15">
        <v>6332.7</v>
      </c>
      <c r="J74" s="15">
        <v>3222.9</v>
      </c>
    </row>
    <row r="75" spans="1:13" ht="18" hidden="1" customHeight="1" x14ac:dyDescent="0.3">
      <c r="A75" s="16"/>
      <c r="B75" s="6" t="s">
        <v>33</v>
      </c>
      <c r="C75" s="44" t="s">
        <v>17</v>
      </c>
      <c r="D75" s="44" t="s">
        <v>4</v>
      </c>
      <c r="E75" s="23"/>
      <c r="F75" s="25"/>
      <c r="G75" s="30">
        <f>SUM(G76)</f>
        <v>0</v>
      </c>
      <c r="H75" s="27"/>
      <c r="I75" s="30">
        <f>SUM(I76)</f>
        <v>0</v>
      </c>
      <c r="J75" s="29"/>
    </row>
    <row r="76" spans="1:13" ht="95.25" hidden="1" customHeight="1" x14ac:dyDescent="0.3">
      <c r="A76" s="16"/>
      <c r="B76" s="6" t="s">
        <v>67</v>
      </c>
      <c r="C76" s="44" t="s">
        <v>17</v>
      </c>
      <c r="D76" s="44" t="s">
        <v>4</v>
      </c>
      <c r="E76" s="23" t="s">
        <v>54</v>
      </c>
      <c r="F76" s="25"/>
      <c r="G76" s="30">
        <f>G77</f>
        <v>0</v>
      </c>
      <c r="H76" s="29"/>
      <c r="I76" s="30">
        <f>I77</f>
        <v>0</v>
      </c>
      <c r="J76" s="33"/>
    </row>
    <row r="77" spans="1:13" ht="19.5" hidden="1" customHeight="1" x14ac:dyDescent="0.3">
      <c r="A77" s="16"/>
      <c r="B77" s="3" t="s">
        <v>53</v>
      </c>
      <c r="C77" s="44" t="s">
        <v>17</v>
      </c>
      <c r="D77" s="44" t="s">
        <v>4</v>
      </c>
      <c r="E77" s="23" t="s">
        <v>54</v>
      </c>
      <c r="F77" s="25" t="s">
        <v>55</v>
      </c>
      <c r="G77" s="30">
        <v>0</v>
      </c>
      <c r="H77" s="29"/>
      <c r="I77" s="27">
        <v>0</v>
      </c>
      <c r="J77" s="29"/>
    </row>
    <row r="78" spans="1:13" ht="53.25" customHeight="1" x14ac:dyDescent="0.3">
      <c r="A78" s="16"/>
      <c r="B78" s="64" t="s">
        <v>97</v>
      </c>
      <c r="C78" s="66" t="s">
        <v>8</v>
      </c>
      <c r="D78" s="66" t="s">
        <v>85</v>
      </c>
      <c r="E78" s="23"/>
      <c r="F78" s="25"/>
      <c r="G78" s="31">
        <f>G79</f>
        <v>475</v>
      </c>
      <c r="H78" s="31"/>
      <c r="I78" s="31">
        <f>I79</f>
        <v>227.7</v>
      </c>
      <c r="J78" s="29"/>
    </row>
    <row r="79" spans="1:13" s="63" customFormat="1" ht="19.5" customHeight="1" x14ac:dyDescent="0.3">
      <c r="A79" s="60"/>
      <c r="B79" s="61" t="s">
        <v>30</v>
      </c>
      <c r="C79" s="56" t="s">
        <v>8</v>
      </c>
      <c r="D79" s="56" t="s">
        <v>9</v>
      </c>
      <c r="E79" s="62"/>
      <c r="F79" s="59"/>
      <c r="G79" s="31">
        <f>G83+G86+G80+G91+G89</f>
        <v>475</v>
      </c>
      <c r="H79" s="31"/>
      <c r="I79" s="31">
        <f>I83+I86+I80+I91+I89</f>
        <v>227.7</v>
      </c>
      <c r="J79" s="31"/>
    </row>
    <row r="80" spans="1:13" customFormat="1" ht="69" customHeight="1" x14ac:dyDescent="0.3">
      <c r="A80" s="26"/>
      <c r="B80" s="3" t="s">
        <v>108</v>
      </c>
      <c r="C80" s="44" t="s">
        <v>8</v>
      </c>
      <c r="D80" s="44" t="s">
        <v>9</v>
      </c>
      <c r="E80" s="23" t="s">
        <v>58</v>
      </c>
      <c r="F80" s="25"/>
      <c r="G80" s="30">
        <f>G82</f>
        <v>274.60000000000002</v>
      </c>
      <c r="H80" s="30"/>
      <c r="I80" s="30">
        <f>I81</f>
        <v>106.8</v>
      </c>
      <c r="J80" s="30"/>
    </row>
    <row r="81" spans="1:10" customFormat="1" ht="21.75" customHeight="1" x14ac:dyDescent="0.3">
      <c r="A81" s="26"/>
      <c r="B81" s="65" t="s">
        <v>98</v>
      </c>
      <c r="C81" s="24" t="s">
        <v>8</v>
      </c>
      <c r="D81" s="24" t="s">
        <v>9</v>
      </c>
      <c r="E81" s="23" t="s">
        <v>58</v>
      </c>
      <c r="F81" s="25" t="s">
        <v>99</v>
      </c>
      <c r="G81" s="30">
        <f>G82</f>
        <v>274.60000000000002</v>
      </c>
      <c r="H81" s="30"/>
      <c r="I81" s="30">
        <f>I82</f>
        <v>106.8</v>
      </c>
      <c r="J81" s="30"/>
    </row>
    <row r="82" spans="1:10" ht="19.5" customHeight="1" x14ac:dyDescent="0.3">
      <c r="B82" s="34" t="s">
        <v>31</v>
      </c>
      <c r="C82" s="44" t="s">
        <v>8</v>
      </c>
      <c r="D82" s="44" t="s">
        <v>9</v>
      </c>
      <c r="E82" s="23" t="s">
        <v>58</v>
      </c>
      <c r="F82" s="25" t="s">
        <v>32</v>
      </c>
      <c r="G82" s="30">
        <v>274.60000000000002</v>
      </c>
      <c r="H82" s="30"/>
      <c r="I82" s="30">
        <v>106.8</v>
      </c>
      <c r="J82" s="30"/>
    </row>
    <row r="83" spans="1:10" ht="84" x14ac:dyDescent="0.3">
      <c r="B83" s="3" t="s">
        <v>109</v>
      </c>
      <c r="C83" s="44" t="s">
        <v>8</v>
      </c>
      <c r="D83" s="44" t="s">
        <v>9</v>
      </c>
      <c r="E83" s="21" t="s">
        <v>60</v>
      </c>
      <c r="F83" s="25"/>
      <c r="G83" s="30">
        <f>G85</f>
        <v>106.2</v>
      </c>
      <c r="H83" s="30"/>
      <c r="I83" s="30">
        <f>I85</f>
        <v>106.2</v>
      </c>
      <c r="J83" s="30"/>
    </row>
    <row r="84" spans="1:10" x14ac:dyDescent="0.3">
      <c r="B84" s="65" t="s">
        <v>98</v>
      </c>
      <c r="C84" s="24" t="s">
        <v>8</v>
      </c>
      <c r="D84" s="24" t="s">
        <v>9</v>
      </c>
      <c r="E84" s="21" t="s">
        <v>60</v>
      </c>
      <c r="F84" s="25" t="s">
        <v>99</v>
      </c>
      <c r="G84" s="30">
        <f>G85</f>
        <v>106.2</v>
      </c>
      <c r="H84" s="30"/>
      <c r="I84" s="30">
        <f>I85</f>
        <v>106.2</v>
      </c>
      <c r="J84" s="30"/>
    </row>
    <row r="85" spans="1:10" x14ac:dyDescent="0.3">
      <c r="B85" s="34" t="s">
        <v>31</v>
      </c>
      <c r="C85" s="44" t="s">
        <v>8</v>
      </c>
      <c r="D85" s="44" t="s">
        <v>9</v>
      </c>
      <c r="E85" s="21" t="s">
        <v>60</v>
      </c>
      <c r="F85" s="25" t="s">
        <v>32</v>
      </c>
      <c r="G85" s="30">
        <v>106.2</v>
      </c>
      <c r="H85" s="30"/>
      <c r="I85" s="30">
        <v>106.2</v>
      </c>
      <c r="J85" s="30"/>
    </row>
    <row r="86" spans="1:10" ht="66" customHeight="1" x14ac:dyDescent="0.3">
      <c r="B86" s="6" t="s">
        <v>104</v>
      </c>
      <c r="C86" s="44" t="s">
        <v>8</v>
      </c>
      <c r="D86" s="44" t="s">
        <v>9</v>
      </c>
      <c r="E86" s="21" t="s">
        <v>51</v>
      </c>
      <c r="F86" s="25"/>
      <c r="G86" s="30">
        <f>G88</f>
        <v>84.7</v>
      </c>
      <c r="H86" s="30"/>
      <c r="I86" s="30">
        <f>I88</f>
        <v>14.7</v>
      </c>
      <c r="J86" s="30"/>
    </row>
    <row r="87" spans="1:10" ht="18" customHeight="1" x14ac:dyDescent="0.3">
      <c r="B87" s="65" t="s">
        <v>98</v>
      </c>
      <c r="C87" s="24" t="s">
        <v>8</v>
      </c>
      <c r="D87" s="24" t="s">
        <v>9</v>
      </c>
      <c r="E87" s="21" t="s">
        <v>51</v>
      </c>
      <c r="F87" s="25" t="s">
        <v>99</v>
      </c>
      <c r="G87" s="30">
        <f>G88</f>
        <v>84.7</v>
      </c>
      <c r="H87" s="30"/>
      <c r="I87" s="30">
        <f>I88</f>
        <v>14.7</v>
      </c>
      <c r="J87" s="30"/>
    </row>
    <row r="88" spans="1:10" ht="19.5" customHeight="1" x14ac:dyDescent="0.3">
      <c r="B88" s="34" t="s">
        <v>31</v>
      </c>
      <c r="C88" s="44" t="s">
        <v>8</v>
      </c>
      <c r="D88" s="44" t="s">
        <v>9</v>
      </c>
      <c r="E88" s="21" t="s">
        <v>51</v>
      </c>
      <c r="F88" s="25" t="s">
        <v>32</v>
      </c>
      <c r="G88" s="30">
        <v>84.7</v>
      </c>
      <c r="H88" s="30"/>
      <c r="I88" s="30">
        <v>14.7</v>
      </c>
      <c r="J88" s="30"/>
    </row>
    <row r="89" spans="1:10" ht="67.2" hidden="1" x14ac:dyDescent="0.3">
      <c r="B89" s="6" t="s">
        <v>76</v>
      </c>
      <c r="C89" s="24" t="s">
        <v>8</v>
      </c>
      <c r="D89" s="24" t="s">
        <v>9</v>
      </c>
      <c r="E89" s="21" t="s">
        <v>77</v>
      </c>
      <c r="F89" s="46"/>
      <c r="G89" s="30">
        <f>G90</f>
        <v>0</v>
      </c>
      <c r="H89" s="30">
        <f>H90</f>
        <v>0</v>
      </c>
      <c r="I89" s="30">
        <f>I90</f>
        <v>0</v>
      </c>
      <c r="J89" s="30">
        <f>J90</f>
        <v>0</v>
      </c>
    </row>
    <row r="90" spans="1:10" ht="19.5" hidden="1" customHeight="1" x14ac:dyDescent="0.3">
      <c r="B90" s="34" t="s">
        <v>31</v>
      </c>
      <c r="C90" s="24" t="s">
        <v>8</v>
      </c>
      <c r="D90" s="24" t="s">
        <v>9</v>
      </c>
      <c r="E90" s="21" t="s">
        <v>77</v>
      </c>
      <c r="F90" s="46" t="s">
        <v>32</v>
      </c>
      <c r="G90" s="30"/>
      <c r="H90" s="30"/>
      <c r="I90" s="30"/>
      <c r="J90" s="30"/>
    </row>
    <row r="91" spans="1:10" ht="21" customHeight="1" x14ac:dyDescent="0.3">
      <c r="B91" s="2" t="s">
        <v>34</v>
      </c>
      <c r="C91" s="44" t="s">
        <v>8</v>
      </c>
      <c r="D91" s="44" t="s">
        <v>9</v>
      </c>
      <c r="E91" s="23" t="s">
        <v>43</v>
      </c>
      <c r="F91" s="25"/>
      <c r="G91" s="30">
        <f>G92</f>
        <v>9.5</v>
      </c>
      <c r="H91" s="30"/>
      <c r="I91" s="30"/>
      <c r="J91" s="30"/>
    </row>
    <row r="92" spans="1:10" ht="67.2" x14ac:dyDescent="0.3">
      <c r="B92" s="3" t="s">
        <v>36</v>
      </c>
      <c r="C92" s="44" t="s">
        <v>8</v>
      </c>
      <c r="D92" s="44" t="s">
        <v>9</v>
      </c>
      <c r="E92" s="23" t="s">
        <v>56</v>
      </c>
      <c r="F92" s="25"/>
      <c r="G92" s="30">
        <f>SUM(G94)</f>
        <v>9.5</v>
      </c>
      <c r="H92" s="30"/>
      <c r="I92" s="30"/>
      <c r="J92" s="30"/>
    </row>
    <row r="93" spans="1:10" x14ac:dyDescent="0.3">
      <c r="B93" s="65" t="s">
        <v>98</v>
      </c>
      <c r="C93" s="44" t="s">
        <v>8</v>
      </c>
      <c r="D93" s="44" t="s">
        <v>9</v>
      </c>
      <c r="E93" s="23" t="s">
        <v>56</v>
      </c>
      <c r="F93" s="25" t="s">
        <v>99</v>
      </c>
      <c r="G93" s="30">
        <f>G94</f>
        <v>9.5</v>
      </c>
      <c r="H93" s="30"/>
      <c r="I93" s="30"/>
      <c r="J93" s="30"/>
    </row>
    <row r="94" spans="1:10" x14ac:dyDescent="0.3">
      <c r="B94" s="34" t="s">
        <v>31</v>
      </c>
      <c r="C94" s="44" t="s">
        <v>8</v>
      </c>
      <c r="D94" s="44" t="s">
        <v>9</v>
      </c>
      <c r="E94" s="23" t="s">
        <v>56</v>
      </c>
      <c r="F94" s="25" t="s">
        <v>32</v>
      </c>
      <c r="G94" s="15">
        <v>9.5</v>
      </c>
      <c r="H94" s="15"/>
      <c r="I94" s="15"/>
      <c r="J94" s="15"/>
    </row>
    <row r="95" spans="1:10" x14ac:dyDescent="0.3">
      <c r="B95" s="22" t="s">
        <v>38</v>
      </c>
      <c r="C95" s="16"/>
      <c r="D95" s="16"/>
      <c r="E95" s="17"/>
      <c r="F95" s="14"/>
      <c r="G95" s="29">
        <f>G10+G15+G23+G28+G33+G44+G47+G52+G56+G61+G64+G67+G71+G75+G79+G39</f>
        <v>15024</v>
      </c>
      <c r="H95" s="29">
        <f>H10+H15+H23+H28+H33+H44+H47+H52+H56+H61+H64+H67+H71+H75+H79+H39</f>
        <v>3708.5</v>
      </c>
      <c r="I95" s="29">
        <f>I10+I15+I23+I28+I33+I44+I47+I52+I56+I61+I64+I67+I71+I75+I79+I39</f>
        <v>15562.500000000002</v>
      </c>
      <c r="J95" s="29">
        <f>J10+J15+J23+J28+J33+J44+J47+J52+J56+J61+J64+J67+J71+J75+J79+J39</f>
        <v>4026</v>
      </c>
    </row>
    <row r="96" spans="1:10" ht="17.25" customHeight="1" x14ac:dyDescent="0.3">
      <c r="B96" s="2" t="s">
        <v>39</v>
      </c>
      <c r="C96" s="18"/>
      <c r="D96" s="18"/>
      <c r="E96" s="20"/>
      <c r="F96" s="20"/>
      <c r="G96" s="30">
        <v>290.2</v>
      </c>
      <c r="H96" s="30"/>
      <c r="I96" s="40">
        <v>607.20000000000005</v>
      </c>
      <c r="J96" s="33"/>
    </row>
    <row r="97" spans="2:10" ht="17.25" customHeight="1" x14ac:dyDescent="0.3">
      <c r="B97" s="1" t="s">
        <v>40</v>
      </c>
      <c r="C97" s="18"/>
      <c r="D97" s="18"/>
      <c r="E97" s="20"/>
      <c r="F97" s="20"/>
      <c r="G97" s="31">
        <f>G95+G96</f>
        <v>15314.2</v>
      </c>
      <c r="H97" s="31">
        <f>H95+H96</f>
        <v>3708.5</v>
      </c>
      <c r="I97" s="31">
        <f>I95+I96</f>
        <v>16169.700000000003</v>
      </c>
      <c r="J97" s="31">
        <f>J95+J96</f>
        <v>4026</v>
      </c>
    </row>
    <row r="98" spans="2:10" x14ac:dyDescent="0.3">
      <c r="B98" s="4"/>
      <c r="C98" s="18"/>
      <c r="D98" s="18"/>
      <c r="E98" s="20"/>
      <c r="F98" s="20"/>
      <c r="G98" s="19"/>
      <c r="H98" s="35"/>
      <c r="I98" s="19"/>
      <c r="J98" s="35"/>
    </row>
    <row r="99" spans="2:10" x14ac:dyDescent="0.3">
      <c r="B99" s="5"/>
      <c r="C99" s="16"/>
      <c r="D99" s="16"/>
      <c r="E99" s="21"/>
      <c r="F99" s="20"/>
      <c r="G99" s="19"/>
      <c r="H99" s="35"/>
      <c r="I99" s="19"/>
      <c r="J99" s="35"/>
    </row>
    <row r="100" spans="2:10" x14ac:dyDescent="0.3">
      <c r="B100" s="3"/>
      <c r="C100" s="16"/>
      <c r="D100" s="16"/>
      <c r="E100" s="17"/>
      <c r="F100" s="20"/>
      <c r="G100" s="19"/>
      <c r="H100" s="35"/>
      <c r="I100" s="19"/>
      <c r="J100" s="35"/>
    </row>
    <row r="101" spans="2:10" x14ac:dyDescent="0.3">
      <c r="B101" s="21"/>
      <c r="C101" s="16"/>
      <c r="D101" s="16"/>
      <c r="E101" s="17"/>
      <c r="F101" s="14"/>
      <c r="G101" s="36"/>
      <c r="H101" s="35"/>
      <c r="I101" s="36"/>
      <c r="J101" s="35"/>
    </row>
    <row r="102" spans="2:10" x14ac:dyDescent="0.3">
      <c r="B102" s="22"/>
      <c r="C102" s="37"/>
      <c r="D102" s="37"/>
      <c r="E102" s="22"/>
      <c r="F102" s="38"/>
      <c r="G102" s="39"/>
      <c r="H102" s="35"/>
      <c r="I102" s="39"/>
      <c r="J102" s="35"/>
    </row>
    <row r="103" spans="2:10" x14ac:dyDescent="0.3">
      <c r="B103" s="21"/>
      <c r="C103" s="21"/>
      <c r="D103" s="21"/>
      <c r="E103" s="21"/>
      <c r="F103" s="20"/>
      <c r="G103" s="21"/>
      <c r="H103" s="35"/>
      <c r="I103" s="21"/>
      <c r="J103" s="35"/>
    </row>
    <row r="104" spans="2:10" x14ac:dyDescent="0.3">
      <c r="B104" s="35"/>
      <c r="C104" s="35"/>
      <c r="D104" s="35"/>
      <c r="E104" s="35"/>
      <c r="F104" s="25"/>
      <c r="G104" s="35"/>
      <c r="H104" s="35"/>
      <c r="I104" s="35"/>
      <c r="J104" s="35"/>
    </row>
    <row r="105" spans="2:10" x14ac:dyDescent="0.3">
      <c r="B105" s="35"/>
      <c r="C105" s="35"/>
      <c r="D105" s="35"/>
      <c r="E105" s="35"/>
      <c r="F105" s="25"/>
      <c r="G105" s="35"/>
      <c r="H105" s="35"/>
      <c r="I105" s="35"/>
      <c r="J105" s="35"/>
    </row>
    <row r="106" spans="2:10" x14ac:dyDescent="0.3">
      <c r="B106" s="35"/>
      <c r="C106" s="35"/>
      <c r="D106" s="35"/>
      <c r="E106" s="35"/>
      <c r="F106" s="25"/>
      <c r="G106" s="35"/>
      <c r="H106" s="35"/>
      <c r="I106" s="35"/>
      <c r="J106" s="35"/>
    </row>
    <row r="107" spans="2:10" x14ac:dyDescent="0.3">
      <c r="B107" s="35"/>
      <c r="C107" s="35"/>
      <c r="D107" s="35"/>
      <c r="E107" s="35"/>
      <c r="F107" s="25"/>
      <c r="G107" s="35"/>
      <c r="H107" s="35"/>
      <c r="I107" s="35"/>
      <c r="J107" s="35"/>
    </row>
    <row r="108" spans="2:10" x14ac:dyDescent="0.3">
      <c r="B108" s="35"/>
      <c r="C108" s="35"/>
      <c r="D108" s="35"/>
      <c r="E108" s="35"/>
      <c r="F108" s="25"/>
      <c r="G108" s="35"/>
      <c r="H108" s="35"/>
      <c r="I108" s="35"/>
      <c r="J108" s="35"/>
    </row>
    <row r="109" spans="2:10" x14ac:dyDescent="0.3">
      <c r="B109" s="35"/>
      <c r="C109" s="35"/>
      <c r="D109" s="35"/>
      <c r="E109" s="35"/>
      <c r="F109" s="25"/>
      <c r="G109" s="35"/>
      <c r="H109" s="35"/>
      <c r="I109" s="35"/>
      <c r="J109" s="35"/>
    </row>
    <row r="110" spans="2:10" x14ac:dyDescent="0.3">
      <c r="B110" s="35"/>
      <c r="C110" s="35"/>
      <c r="D110" s="35"/>
      <c r="E110" s="35"/>
      <c r="F110" s="25"/>
      <c r="G110" s="35"/>
      <c r="H110" s="35"/>
      <c r="I110" s="35"/>
      <c r="J110" s="35"/>
    </row>
    <row r="111" spans="2:10" x14ac:dyDescent="0.3">
      <c r="B111" s="35"/>
      <c r="C111" s="35"/>
      <c r="D111" s="35"/>
      <c r="E111" s="35"/>
      <c r="F111" s="25"/>
      <c r="G111" s="35"/>
      <c r="H111" s="35"/>
      <c r="I111" s="35"/>
      <c r="J111" s="35"/>
    </row>
  </sheetData>
  <mergeCells count="14">
    <mergeCell ref="F5:F7"/>
    <mergeCell ref="I6:I7"/>
    <mergeCell ref="J6:J7"/>
    <mergeCell ref="H6:H7"/>
    <mergeCell ref="A5:A7"/>
    <mergeCell ref="B5:B7"/>
    <mergeCell ref="C5:C7"/>
    <mergeCell ref="D5:D7"/>
    <mergeCell ref="H1:J1"/>
    <mergeCell ref="H3:J3"/>
    <mergeCell ref="G6:G7"/>
    <mergeCell ref="E5:E7"/>
    <mergeCell ref="G5:J5"/>
    <mergeCell ref="A4:J4"/>
  </mergeCells>
  <phoneticPr fontId="6" type="noConversion"/>
  <pageMargins left="0.3984375" right="0.3984375" top="0.59055118110236227" bottom="0.19685039370078741" header="0" footer="0.23622047244094491"/>
  <pageSetup paperSize="9" scale="83" firstPageNumber="0" orientation="landscape" horizontalDpi="300" verticalDpi="30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А.В.</dc:creator>
  <cp:lastModifiedBy>Пользователь Windows</cp:lastModifiedBy>
  <cp:revision>1</cp:revision>
  <cp:lastPrinted>2026-03-10T06:44:06Z</cp:lastPrinted>
  <dcterms:created xsi:type="dcterms:W3CDTF">2006-05-17T06:20:53Z</dcterms:created>
  <dcterms:modified xsi:type="dcterms:W3CDTF">2026-09-03T06:26:14Z</dcterms:modified>
</cp:coreProperties>
</file>